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97" i="1" l="1"/>
  <c r="A397" i="1"/>
  <c r="L396" i="1"/>
  <c r="J396" i="1"/>
  <c r="I396" i="1"/>
  <c r="H396" i="1"/>
  <c r="G396" i="1"/>
  <c r="F396" i="1"/>
  <c r="B387" i="1"/>
  <c r="A387" i="1"/>
  <c r="L386" i="1"/>
  <c r="L397" i="1" s="1"/>
  <c r="J386" i="1"/>
  <c r="I386" i="1"/>
  <c r="I397" i="1" s="1"/>
  <c r="H386" i="1"/>
  <c r="H397" i="1" s="1"/>
  <c r="G386" i="1"/>
  <c r="G397" i="1" s="1"/>
  <c r="F386" i="1"/>
  <c r="B378" i="1"/>
  <c r="A378" i="1"/>
  <c r="L377" i="1"/>
  <c r="J377" i="1"/>
  <c r="I377" i="1"/>
  <c r="H377" i="1"/>
  <c r="G377" i="1"/>
  <c r="F377" i="1"/>
  <c r="B368" i="1"/>
  <c r="A368" i="1"/>
  <c r="L367" i="1"/>
  <c r="L378" i="1" s="1"/>
  <c r="J367" i="1"/>
  <c r="J378" i="1" s="1"/>
  <c r="I367" i="1"/>
  <c r="I378" i="1" s="1"/>
  <c r="H367" i="1"/>
  <c r="H378" i="1" s="1"/>
  <c r="G367" i="1"/>
  <c r="G378" i="1" s="1"/>
  <c r="F367" i="1"/>
  <c r="F378" i="1" s="1"/>
  <c r="B359" i="1"/>
  <c r="A359" i="1"/>
  <c r="L358" i="1"/>
  <c r="J358" i="1"/>
  <c r="I358" i="1"/>
  <c r="H358" i="1"/>
  <c r="G358" i="1"/>
  <c r="F358" i="1"/>
  <c r="B349" i="1"/>
  <c r="A349" i="1"/>
  <c r="L348" i="1"/>
  <c r="L359" i="1" s="1"/>
  <c r="J348" i="1"/>
  <c r="J359" i="1" s="1"/>
  <c r="I348" i="1"/>
  <c r="I359" i="1" s="1"/>
  <c r="H348" i="1"/>
  <c r="H359" i="1" s="1"/>
  <c r="G348" i="1"/>
  <c r="G359" i="1" s="1"/>
  <c r="F348" i="1"/>
  <c r="F359" i="1" s="1"/>
  <c r="B340" i="1"/>
  <c r="A340" i="1"/>
  <c r="L339" i="1"/>
  <c r="J339" i="1"/>
  <c r="I339" i="1"/>
  <c r="H339" i="1"/>
  <c r="G339" i="1"/>
  <c r="F339" i="1"/>
  <c r="B330" i="1"/>
  <c r="A330" i="1"/>
  <c r="L329" i="1"/>
  <c r="L340" i="1" s="1"/>
  <c r="J329" i="1"/>
  <c r="J340" i="1" s="1"/>
  <c r="I329" i="1"/>
  <c r="H329" i="1"/>
  <c r="H340" i="1" s="1"/>
  <c r="G329" i="1"/>
  <c r="F329" i="1"/>
  <c r="F340" i="1" s="1"/>
  <c r="B322" i="1"/>
  <c r="A322" i="1"/>
  <c r="L321" i="1"/>
  <c r="J321" i="1"/>
  <c r="I321" i="1"/>
  <c r="H321" i="1"/>
  <c r="G321" i="1"/>
  <c r="F321" i="1"/>
  <c r="B312" i="1"/>
  <c r="A312" i="1"/>
  <c r="L311" i="1"/>
  <c r="L322" i="1" s="1"/>
  <c r="J311" i="1"/>
  <c r="J322" i="1" s="1"/>
  <c r="I311" i="1"/>
  <c r="I322" i="1" s="1"/>
  <c r="H311" i="1"/>
  <c r="H322" i="1" s="1"/>
  <c r="G311" i="1"/>
  <c r="G322" i="1" s="1"/>
  <c r="F311" i="1"/>
  <c r="F322" i="1" s="1"/>
  <c r="B302" i="1"/>
  <c r="A302" i="1"/>
  <c r="L301" i="1"/>
  <c r="J301" i="1"/>
  <c r="I301" i="1"/>
  <c r="H301" i="1"/>
  <c r="G301" i="1"/>
  <c r="F301" i="1"/>
  <c r="B292" i="1"/>
  <c r="A292" i="1"/>
  <c r="L291" i="1"/>
  <c r="J291" i="1"/>
  <c r="J302" i="1" s="1"/>
  <c r="I291" i="1"/>
  <c r="I302" i="1" s="1"/>
  <c r="H291" i="1"/>
  <c r="H302" i="1" s="1"/>
  <c r="G291" i="1"/>
  <c r="G302" i="1" s="1"/>
  <c r="F291" i="1"/>
  <c r="F302" i="1" s="1"/>
  <c r="B283" i="1"/>
  <c r="A283" i="1"/>
  <c r="L282" i="1"/>
  <c r="J282" i="1"/>
  <c r="I282" i="1"/>
  <c r="H282" i="1"/>
  <c r="G282" i="1"/>
  <c r="F282" i="1"/>
  <c r="B273" i="1"/>
  <c r="A273" i="1"/>
  <c r="L272" i="1"/>
  <c r="L283" i="1" s="1"/>
  <c r="J272" i="1"/>
  <c r="J283" i="1" s="1"/>
  <c r="I272" i="1"/>
  <c r="I283" i="1" s="1"/>
  <c r="H272" i="1"/>
  <c r="H283" i="1" s="1"/>
  <c r="G272" i="1"/>
  <c r="G283" i="1" s="1"/>
  <c r="F272" i="1"/>
  <c r="F283" i="1" s="1"/>
  <c r="B263" i="1"/>
  <c r="A263" i="1"/>
  <c r="L262" i="1"/>
  <c r="J262" i="1"/>
  <c r="I262" i="1"/>
  <c r="H262" i="1"/>
  <c r="G262" i="1"/>
  <c r="F262" i="1"/>
  <c r="B253" i="1"/>
  <c r="A253" i="1"/>
  <c r="L252" i="1"/>
  <c r="L263" i="1" s="1"/>
  <c r="J252" i="1"/>
  <c r="J263" i="1" s="1"/>
  <c r="I252" i="1"/>
  <c r="I263" i="1" s="1"/>
  <c r="H252" i="1"/>
  <c r="H263" i="1" s="1"/>
  <c r="G252" i="1"/>
  <c r="G263" i="1" s="1"/>
  <c r="F252" i="1"/>
  <c r="F263" i="1" s="1"/>
  <c r="B244" i="1"/>
  <c r="A244" i="1"/>
  <c r="L243" i="1"/>
  <c r="J243" i="1"/>
  <c r="I243" i="1"/>
  <c r="H243" i="1"/>
  <c r="G243" i="1"/>
  <c r="F243" i="1"/>
  <c r="B234" i="1"/>
  <c r="A234" i="1"/>
  <c r="L233" i="1"/>
  <c r="L244" i="1" s="1"/>
  <c r="J233" i="1"/>
  <c r="J244" i="1" s="1"/>
  <c r="I233" i="1"/>
  <c r="I244" i="1" s="1"/>
  <c r="H233" i="1"/>
  <c r="H244" i="1" s="1"/>
  <c r="G233" i="1"/>
  <c r="G244" i="1" s="1"/>
  <c r="F233" i="1"/>
  <c r="F244" i="1" s="1"/>
  <c r="B224" i="1"/>
  <c r="A224" i="1"/>
  <c r="L223" i="1"/>
  <c r="J223" i="1"/>
  <c r="I223" i="1"/>
  <c r="H223" i="1"/>
  <c r="G223" i="1"/>
  <c r="F223" i="1"/>
  <c r="A214" i="1"/>
  <c r="L213" i="1"/>
  <c r="J213" i="1"/>
  <c r="I213" i="1"/>
  <c r="H213" i="1"/>
  <c r="H224" i="1" s="1"/>
  <c r="G213" i="1"/>
  <c r="F213" i="1"/>
  <c r="F193" i="1"/>
  <c r="G193" i="1"/>
  <c r="H193" i="1"/>
  <c r="I193" i="1"/>
  <c r="J193" i="1"/>
  <c r="L193" i="1"/>
  <c r="A194" i="1"/>
  <c r="B194" i="1"/>
  <c r="F203" i="1"/>
  <c r="G203" i="1"/>
  <c r="H203" i="1"/>
  <c r="I203" i="1"/>
  <c r="J203" i="1"/>
  <c r="L203" i="1"/>
  <c r="I340" i="1" l="1"/>
  <c r="I224" i="1"/>
  <c r="J397" i="1"/>
  <c r="G224" i="1"/>
  <c r="F397" i="1"/>
  <c r="J224" i="1"/>
  <c r="F224" i="1"/>
  <c r="L224" i="1"/>
  <c r="L302" i="1"/>
  <c r="G340" i="1"/>
  <c r="B204" i="1" l="1"/>
  <c r="A204" i="1"/>
  <c r="L204" i="1"/>
  <c r="J204" i="1"/>
  <c r="I204" i="1"/>
  <c r="H204" i="1"/>
  <c r="G204" i="1"/>
  <c r="F204" i="1"/>
  <c r="B184" i="1"/>
  <c r="A184" i="1"/>
  <c r="L183" i="1"/>
  <c r="J183" i="1"/>
  <c r="I183" i="1"/>
  <c r="H183" i="1"/>
  <c r="G183" i="1"/>
  <c r="F183" i="1"/>
  <c r="B174" i="1"/>
  <c r="A174" i="1"/>
  <c r="L173" i="1"/>
  <c r="L184" i="1" s="1"/>
  <c r="J173" i="1"/>
  <c r="J184" i="1" s="1"/>
  <c r="I173" i="1"/>
  <c r="I184" i="1" s="1"/>
  <c r="H173" i="1"/>
  <c r="H184" i="1" s="1"/>
  <c r="G173" i="1"/>
  <c r="G184" i="1" s="1"/>
  <c r="F173" i="1"/>
  <c r="F184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399" i="1" s="1"/>
  <c r="J14" i="1"/>
  <c r="J25" i="1" s="1"/>
  <c r="J399" i="1" s="1"/>
  <c r="I14" i="1"/>
  <c r="I25" i="1" s="1"/>
  <c r="I399" i="1" s="1"/>
  <c r="H14" i="1"/>
  <c r="H25" i="1" s="1"/>
  <c r="H399" i="1" s="1"/>
  <c r="G14" i="1"/>
  <c r="G25" i="1" s="1"/>
  <c r="G399" i="1" s="1"/>
  <c r="F14" i="1"/>
  <c r="F25" i="1" s="1"/>
  <c r="F399" i="1" s="1"/>
</calcChain>
</file>

<file path=xl/sharedStrings.xml><?xml version="1.0" encoding="utf-8"?>
<sst xmlns="http://schemas.openxmlformats.org/spreadsheetml/2006/main" count="474" uniqueCount="88">
  <si>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</si>
  <si>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</si>
  <si>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</si>
  <si>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</si>
  <si>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</si>
  <si>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</si>
  <si>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</si>
  <si>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</si>
  <si>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</si>
  <si>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</si>
  <si>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</si>
  <si>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</si>
  <si>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</si>
  <si>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</si>
  <si>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</si>
  <si>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</si>
  <si>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</si>
  <si>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</si>
  <si>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</si>
  <si>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</si>
  <si>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</si>
  <si>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</si>
  <si>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</si>
  <si>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</si>
  <si>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</si>
  <si>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</si>
  <si>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</si>
  <si>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</si>
  <si>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</si>
  <si>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</si>
  <si>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</si>
  <si>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</si>
  <si>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</si>
  <si>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</si>
  <si>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</si>
  <si>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</si>
  <si>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</si>
  <si>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</si>
  <si>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</si>
  <si>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маслом</t>
  </si>
  <si>
    <t>котлета /соус</t>
  </si>
  <si>
    <t>компот</t>
  </si>
  <si>
    <t>салат из свежих  помидор</t>
  </si>
  <si>
    <t>пшеничный</t>
  </si>
  <si>
    <t>яблоки</t>
  </si>
  <si>
    <t>Директор</t>
  </si>
  <si>
    <t>Жукова О.В.</t>
  </si>
  <si>
    <t>плов</t>
  </si>
  <si>
    <t>салат из  из свежих огурцов</t>
  </si>
  <si>
    <t>чай</t>
  </si>
  <si>
    <t>борщ /сметана</t>
  </si>
  <si>
    <t>банан</t>
  </si>
  <si>
    <t>булочное</t>
  </si>
  <si>
    <t>булочка домашняя</t>
  </si>
  <si>
    <t>макаронные изделия отварные с маслом</t>
  </si>
  <si>
    <t>тефтели в соусе</t>
  </si>
  <si>
    <t>сок яблочный</t>
  </si>
  <si>
    <t>картофельное пюре</t>
  </si>
  <si>
    <t xml:space="preserve">каша пшеничная </t>
  </si>
  <si>
    <t xml:space="preserve">пшеничный </t>
  </si>
  <si>
    <t>рассольник/сметана</t>
  </si>
  <si>
    <t>бананы</t>
  </si>
  <si>
    <t>рыба запеченная в сметанном соусе</t>
  </si>
  <si>
    <t xml:space="preserve">МБОУ "Березовская СОШ"  </t>
  </si>
  <si>
    <t>каша пшенно-рисовая с маслом</t>
  </si>
  <si>
    <t>какао</t>
  </si>
  <si>
    <t>салат из свежей капусты</t>
  </si>
  <si>
    <t>булочка с повидлом</t>
  </si>
  <si>
    <t>кисель</t>
  </si>
  <si>
    <t>нарезка из свежих огурцов и помидор</t>
  </si>
  <si>
    <t>рис отварной с маслом сливочным</t>
  </si>
  <si>
    <t>чай с лимоном</t>
  </si>
  <si>
    <t>пироги картофельные</t>
  </si>
  <si>
    <t>макаронны отварные с сыром</t>
  </si>
  <si>
    <t>мандарин</t>
  </si>
  <si>
    <t>жаркое по домашнему</t>
  </si>
  <si>
    <t>салат свекольный</t>
  </si>
  <si>
    <t>салат из свежих огурцов</t>
  </si>
  <si>
    <t>перловка рассыпчатая  с маслом</t>
  </si>
  <si>
    <t>птица порционная запеченная</t>
  </si>
  <si>
    <t>каша манная с маслом</t>
  </si>
  <si>
    <t>сыр</t>
  </si>
  <si>
    <t>суп вермишелевый со сметаной</t>
  </si>
  <si>
    <t>пироги с капустой</t>
  </si>
  <si>
    <t>гуляш</t>
  </si>
  <si>
    <t>салат свекольный с черносливом</t>
  </si>
  <si>
    <t>сосиска отварная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</si>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</sst>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top" wrapText="1"/>
    </xf>
    <xf numFmtId="0" fontId="3" fillId="3" borderId="27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279" sqref="O2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65" t="s">
        <v>63</v>
      </c>
      <c r="D1" s="66"/>
      <c r="E1" s="67"/>
      <c r="F1" s="12" t="s">
        <v>16</v>
      </c>
      <c r="G1" s="2" t="s">
        <v>17</v>
      </c>
      <c r="H1" s="68" t="s">
        <v>45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8.9</v>
      </c>
      <c r="H6" s="40">
        <v>4.0999999999999996</v>
      </c>
      <c r="I6" s="40">
        <v>32.200000000000003</v>
      </c>
      <c r="J6" s="40">
        <v>231.86</v>
      </c>
      <c r="K6" s="41">
        <v>302</v>
      </c>
      <c r="L6" s="52">
        <v>12.1</v>
      </c>
    </row>
    <row r="7" spans="1:12" ht="15.75" customHeight="1" x14ac:dyDescent="0.25">
      <c r="A7" s="23"/>
      <c r="B7" s="15"/>
      <c r="C7" s="11"/>
      <c r="D7" s="6" t="s">
        <v>21</v>
      </c>
      <c r="E7" s="42" t="s">
        <v>40</v>
      </c>
      <c r="F7" s="43">
        <v>90</v>
      </c>
      <c r="G7" s="43">
        <v>8.64</v>
      </c>
      <c r="H7" s="43">
        <v>12.29</v>
      </c>
      <c r="I7" s="43">
        <v>12.61</v>
      </c>
      <c r="J7" s="43">
        <v>221.75</v>
      </c>
      <c r="K7" s="44">
        <v>268</v>
      </c>
      <c r="L7" s="43">
        <v>35.880000000000003</v>
      </c>
    </row>
    <row r="8" spans="1:12" ht="15" x14ac:dyDescent="0.25">
      <c r="A8" s="23"/>
      <c r="B8" s="15"/>
      <c r="C8" s="11"/>
      <c r="D8" s="7" t="s">
        <v>30</v>
      </c>
      <c r="E8" s="42" t="s">
        <v>41</v>
      </c>
      <c r="F8" s="43">
        <v>200</v>
      </c>
      <c r="G8" s="43">
        <v>1.1599999999999999</v>
      </c>
      <c r="H8" s="43">
        <v>0.3</v>
      </c>
      <c r="I8" s="43">
        <v>17.7</v>
      </c>
      <c r="J8" s="43">
        <v>132.80000000000001</v>
      </c>
      <c r="K8" s="44">
        <v>349</v>
      </c>
      <c r="L8" s="43">
        <v>6.52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2.37</v>
      </c>
      <c r="H9" s="43">
        <v>0.3</v>
      </c>
      <c r="I9" s="43">
        <v>12.49</v>
      </c>
      <c r="J9" s="43">
        <v>93.52</v>
      </c>
      <c r="K9" s="44"/>
      <c r="L9" s="43">
        <v>3.73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20.7</v>
      </c>
    </row>
    <row r="11" spans="1:12" ht="15" x14ac:dyDescent="0.2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610</v>
      </c>
      <c r="G14" s="19">
        <f>SUM(G6:G13)</f>
        <v>21.47</v>
      </c>
      <c r="H14" s="19">
        <f>SUM(H6:H13)</f>
        <v>17.39</v>
      </c>
      <c r="I14" s="19">
        <f>SUM(I6:I13)</f>
        <v>84.8</v>
      </c>
      <c r="J14" s="19">
        <f>SUM(J6:J13)</f>
        <v>726.93000000000006</v>
      </c>
      <c r="K14" s="25"/>
      <c r="L14" s="19">
        <f>SUM(L6:L13)</f>
        <v>78.929999999999993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610</v>
      </c>
      <c r="G25" s="32">
        <f t="shared" ref="G25:J25" si="2">G14+G24</f>
        <v>21.47</v>
      </c>
      <c r="H25" s="32">
        <f t="shared" si="2"/>
        <v>17.39</v>
      </c>
      <c r="I25" s="32">
        <f t="shared" si="2"/>
        <v>84.8</v>
      </c>
      <c r="J25" s="32">
        <f t="shared" si="2"/>
        <v>726.93000000000006</v>
      </c>
      <c r="K25" s="32"/>
      <c r="L25" s="32">
        <f t="shared" ref="L25" si="3">L14+L24</f>
        <v>78.929999999999993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47</v>
      </c>
      <c r="F26" s="40">
        <v>200</v>
      </c>
      <c r="G26" s="40">
        <v>20.61</v>
      </c>
      <c r="H26" s="40">
        <v>21.11</v>
      </c>
      <c r="I26" s="40">
        <v>39.03</v>
      </c>
      <c r="J26" s="40">
        <v>402.5</v>
      </c>
      <c r="K26" s="41">
        <v>265</v>
      </c>
      <c r="L26" s="40">
        <v>35.119999999999997</v>
      </c>
    </row>
    <row r="27" spans="1:12" ht="15" x14ac:dyDescent="0.25">
      <c r="A27" s="14"/>
      <c r="B27" s="15"/>
      <c r="C27" s="11"/>
      <c r="D27" s="6" t="s">
        <v>26</v>
      </c>
      <c r="E27" s="42" t="s">
        <v>48</v>
      </c>
      <c r="F27" s="43">
        <v>80</v>
      </c>
      <c r="G27" s="43">
        <v>0.67</v>
      </c>
      <c r="H27" s="43">
        <v>5.01</v>
      </c>
      <c r="I27" s="43">
        <v>1.96</v>
      </c>
      <c r="J27" s="43">
        <v>55.5</v>
      </c>
      <c r="K27" s="44">
        <v>20</v>
      </c>
      <c r="L27" s="43">
        <v>19.25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200</v>
      </c>
      <c r="G28" s="43">
        <v>0.53</v>
      </c>
      <c r="H28" s="43">
        <v>0</v>
      </c>
      <c r="I28" s="43">
        <v>9.4700000000000006</v>
      </c>
      <c r="J28" s="43">
        <v>40</v>
      </c>
      <c r="K28" s="44">
        <v>376</v>
      </c>
      <c r="L28" s="43">
        <v>2.0699999999999998</v>
      </c>
    </row>
    <row r="29" spans="1:12" ht="15" x14ac:dyDescent="0.25">
      <c r="A29" s="14"/>
      <c r="B29" s="15"/>
      <c r="C29" s="11"/>
      <c r="D29" s="7" t="s">
        <v>23</v>
      </c>
      <c r="E29" s="42" t="s">
        <v>43</v>
      </c>
      <c r="F29" s="43">
        <v>40</v>
      </c>
      <c r="G29" s="43">
        <v>2.37</v>
      </c>
      <c r="H29" s="43">
        <v>0.3</v>
      </c>
      <c r="I29" s="43">
        <v>12.49</v>
      </c>
      <c r="J29" s="43">
        <v>93.52</v>
      </c>
      <c r="K29" s="44"/>
      <c r="L29" s="43">
        <v>3.73</v>
      </c>
    </row>
    <row r="30" spans="1:12" ht="15" x14ac:dyDescent="0.25">
      <c r="A30" s="14"/>
      <c r="B30" s="15"/>
      <c r="C30" s="11"/>
      <c r="D30" s="7" t="s">
        <v>24</v>
      </c>
      <c r="E30" s="42" t="s">
        <v>44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>
        <v>338</v>
      </c>
      <c r="L30" s="43">
        <v>18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620</v>
      </c>
      <c r="G34" s="19">
        <f>SUM(G26:G33)</f>
        <v>24.580000000000002</v>
      </c>
      <c r="H34" s="19">
        <f>SUM(H26:H33)</f>
        <v>26.819999999999997</v>
      </c>
      <c r="I34" s="19">
        <f>SUM(I26:I33)</f>
        <v>72.75</v>
      </c>
      <c r="J34" s="19">
        <f>SUM(J26:J33)</f>
        <v>638.52</v>
      </c>
      <c r="K34" s="25"/>
      <c r="L34" s="19">
        <f>SUM(L26:L33)</f>
        <v>78.169999999999987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63" t="s">
        <v>4</v>
      </c>
      <c r="D45" s="64"/>
      <c r="E45" s="31"/>
      <c r="F45" s="32">
        <f>F34+F44</f>
        <v>620</v>
      </c>
      <c r="G45" s="32">
        <f t="shared" ref="G45" si="8">G34+G44</f>
        <v>24.580000000000002</v>
      </c>
      <c r="H45" s="32">
        <f t="shared" ref="H45" si="9">H34+H44</f>
        <v>26.819999999999997</v>
      </c>
      <c r="I45" s="32">
        <f t="shared" ref="I45" si="10">I34+I44</f>
        <v>72.75</v>
      </c>
      <c r="J45" s="32">
        <f t="shared" ref="J45:L45" si="11">J34+J44</f>
        <v>638.52</v>
      </c>
      <c r="K45" s="32"/>
      <c r="L45" s="32">
        <f t="shared" si="11"/>
        <v>78.169999999999987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64</v>
      </c>
      <c r="F46" s="40">
        <v>250</v>
      </c>
      <c r="G46" s="40">
        <v>6.08</v>
      </c>
      <c r="H46" s="40">
        <v>9.18</v>
      </c>
      <c r="I46" s="40">
        <v>28.46</v>
      </c>
      <c r="J46" s="40">
        <v>183.4</v>
      </c>
      <c r="K46" s="41">
        <v>175</v>
      </c>
      <c r="L46" s="52">
        <v>28.8</v>
      </c>
    </row>
    <row r="47" spans="1:12" ht="15" x14ac:dyDescent="0.25">
      <c r="A47" s="23"/>
      <c r="B47" s="15"/>
      <c r="C47" s="11"/>
      <c r="D47" s="6" t="s">
        <v>22</v>
      </c>
      <c r="E47" s="42" t="s">
        <v>65</v>
      </c>
      <c r="F47" s="43">
        <v>200</v>
      </c>
      <c r="G47" s="43">
        <v>3.78</v>
      </c>
      <c r="H47" s="43">
        <v>0.67</v>
      </c>
      <c r="I47" s="43">
        <v>15.57</v>
      </c>
      <c r="J47" s="43">
        <v>118.6</v>
      </c>
      <c r="K47" s="44">
        <v>382</v>
      </c>
      <c r="L47" s="43">
        <v>14.52</v>
      </c>
    </row>
    <row r="48" spans="1:12" ht="15" x14ac:dyDescent="0.25">
      <c r="A48" s="23"/>
      <c r="B48" s="15"/>
      <c r="C48" s="11"/>
      <c r="D48" s="7" t="s">
        <v>23</v>
      </c>
      <c r="E48" s="42" t="s">
        <v>43</v>
      </c>
      <c r="F48" s="43">
        <v>40</v>
      </c>
      <c r="G48" s="43">
        <v>2.37</v>
      </c>
      <c r="H48" s="43">
        <v>0.3</v>
      </c>
      <c r="I48" s="43">
        <v>12.49</v>
      </c>
      <c r="J48" s="43">
        <v>93.52</v>
      </c>
      <c r="K48" s="44"/>
      <c r="L48" s="43">
        <v>3.73</v>
      </c>
    </row>
    <row r="49" spans="1:12" ht="15" x14ac:dyDescent="0.25">
      <c r="A49" s="23"/>
      <c r="B49" s="15"/>
      <c r="C49" s="11"/>
      <c r="D49" s="7" t="s">
        <v>24</v>
      </c>
      <c r="E49" s="42"/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4"/>
      <c r="L49" s="43">
        <v>0</v>
      </c>
    </row>
    <row r="50" spans="1:12" ht="15" x14ac:dyDescent="0.25">
      <c r="A50" s="23"/>
      <c r="B50" s="15"/>
      <c r="C50" s="11"/>
      <c r="D50" s="7" t="s">
        <v>52</v>
      </c>
      <c r="E50" s="42" t="s">
        <v>53</v>
      </c>
      <c r="F50" s="43">
        <v>100</v>
      </c>
      <c r="G50" s="43">
        <v>7.48</v>
      </c>
      <c r="H50" s="43">
        <v>12.52</v>
      </c>
      <c r="I50" s="43">
        <v>30.92</v>
      </c>
      <c r="J50" s="43">
        <v>318</v>
      </c>
      <c r="K50" s="44">
        <v>424</v>
      </c>
      <c r="L50" s="51">
        <v>15.8</v>
      </c>
    </row>
    <row r="51" spans="1:12" ht="15" x14ac:dyDescent="0.25">
      <c r="A51" s="23"/>
      <c r="B51" s="15"/>
      <c r="C51" s="11"/>
      <c r="D51" s="6"/>
      <c r="E51" s="42" t="s">
        <v>81</v>
      </c>
      <c r="F51" s="43">
        <v>20</v>
      </c>
      <c r="G51" s="43">
        <v>5.22</v>
      </c>
      <c r="H51" s="43">
        <v>6.63</v>
      </c>
      <c r="I51" s="43">
        <v>0</v>
      </c>
      <c r="J51" s="43">
        <v>108</v>
      </c>
      <c r="K51" s="44">
        <v>108</v>
      </c>
      <c r="L51" s="43">
        <v>15.6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610</v>
      </c>
      <c r="G54" s="19">
        <f>SUM(G46:G53)</f>
        <v>24.93</v>
      </c>
      <c r="H54" s="19">
        <f>SUM(H46:H53)</f>
        <v>29.3</v>
      </c>
      <c r="I54" s="19">
        <f>SUM(I46:I53)</f>
        <v>87.44</v>
      </c>
      <c r="J54" s="19">
        <f>SUM(J46:J53)</f>
        <v>821.52</v>
      </c>
      <c r="K54" s="25"/>
      <c r="L54" s="19">
        <f>SUM(L46:L53)</f>
        <v>78.449999999999989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2">SUM(G55:G63)</f>
        <v>0</v>
      </c>
      <c r="H64" s="19">
        <f t="shared" ref="H64" si="13">SUM(H55:H63)</f>
        <v>0</v>
      </c>
      <c r="I64" s="19">
        <f t="shared" ref="I64" si="14">SUM(I55:I63)</f>
        <v>0</v>
      </c>
      <c r="J64" s="19">
        <f t="shared" ref="J64:L64" si="15">SUM(J55:J63)</f>
        <v>0</v>
      </c>
      <c r="K64" s="25"/>
      <c r="L64" s="19">
        <f t="shared" si="15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63" t="s">
        <v>4</v>
      </c>
      <c r="D65" s="64"/>
      <c r="E65" s="31"/>
      <c r="F65" s="32">
        <f>F54+F64</f>
        <v>610</v>
      </c>
      <c r="G65" s="32">
        <f t="shared" ref="G65" si="16">G54+G64</f>
        <v>24.93</v>
      </c>
      <c r="H65" s="32">
        <f t="shared" ref="H65" si="17">H54+H64</f>
        <v>29.3</v>
      </c>
      <c r="I65" s="32">
        <f t="shared" ref="I65" si="18">I54+I64</f>
        <v>87.44</v>
      </c>
      <c r="J65" s="32">
        <f t="shared" ref="J65:L65" si="19">J54+J64</f>
        <v>821.52</v>
      </c>
      <c r="K65" s="32"/>
      <c r="L65" s="32">
        <f t="shared" si="19"/>
        <v>78.449999999999989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54</v>
      </c>
      <c r="F66" s="40">
        <v>180</v>
      </c>
      <c r="G66" s="40">
        <v>5.73</v>
      </c>
      <c r="H66" s="40">
        <v>6.08</v>
      </c>
      <c r="I66" s="40">
        <v>31.98</v>
      </c>
      <c r="J66" s="40">
        <v>205.5</v>
      </c>
      <c r="K66" s="41">
        <v>203</v>
      </c>
      <c r="L66" s="40">
        <v>15.65</v>
      </c>
    </row>
    <row r="67" spans="1:12" ht="15" x14ac:dyDescent="0.25">
      <c r="A67" s="23"/>
      <c r="B67" s="15"/>
      <c r="C67" s="11"/>
      <c r="D67" s="6" t="s">
        <v>21</v>
      </c>
      <c r="E67" s="42" t="s">
        <v>55</v>
      </c>
      <c r="F67" s="43">
        <v>100</v>
      </c>
      <c r="G67" s="43">
        <v>7.46</v>
      </c>
      <c r="H67" s="43">
        <v>8.2899999999999991</v>
      </c>
      <c r="I67" s="43">
        <v>9.44</v>
      </c>
      <c r="J67" s="43">
        <v>142</v>
      </c>
      <c r="K67" s="44">
        <v>279</v>
      </c>
      <c r="L67" s="51">
        <v>35.729999999999997</v>
      </c>
    </row>
    <row r="68" spans="1:12" ht="15" x14ac:dyDescent="0.25">
      <c r="A68" s="23"/>
      <c r="B68" s="15"/>
      <c r="C68" s="11"/>
      <c r="D68" s="7" t="s">
        <v>30</v>
      </c>
      <c r="E68" s="42" t="s">
        <v>56</v>
      </c>
      <c r="F68" s="43">
        <v>200</v>
      </c>
      <c r="G68" s="43">
        <v>1</v>
      </c>
      <c r="H68" s="43">
        <v>0</v>
      </c>
      <c r="I68" s="43">
        <v>20.2</v>
      </c>
      <c r="J68" s="43">
        <v>84.8</v>
      </c>
      <c r="K68" s="44">
        <v>389</v>
      </c>
      <c r="L68" s="51">
        <v>18.3</v>
      </c>
    </row>
    <row r="69" spans="1:12" ht="15" x14ac:dyDescent="0.25">
      <c r="A69" s="23"/>
      <c r="B69" s="15"/>
      <c r="C69" s="11"/>
      <c r="D69" s="7" t="s">
        <v>23</v>
      </c>
      <c r="E69" s="42" t="s">
        <v>43</v>
      </c>
      <c r="F69" s="43">
        <v>40</v>
      </c>
      <c r="G69" s="43">
        <v>2.37</v>
      </c>
      <c r="H69" s="43">
        <v>0.3</v>
      </c>
      <c r="I69" s="43">
        <v>12.49</v>
      </c>
      <c r="J69" s="43">
        <v>93.52</v>
      </c>
      <c r="K69" s="44"/>
      <c r="L69" s="43">
        <v>3.73</v>
      </c>
    </row>
    <row r="70" spans="1:12" ht="15" x14ac:dyDescent="0.25">
      <c r="A70" s="23"/>
      <c r="B70" s="15"/>
      <c r="C70" s="11"/>
      <c r="D70" s="7" t="s">
        <v>24</v>
      </c>
      <c r="E70" s="42"/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4">
        <v>0</v>
      </c>
      <c r="L70" s="51"/>
    </row>
    <row r="71" spans="1:12" ht="15" x14ac:dyDescent="0.25">
      <c r="A71" s="23"/>
      <c r="B71" s="15"/>
      <c r="C71" s="11"/>
      <c r="D71" s="7" t="s">
        <v>26</v>
      </c>
      <c r="E71" s="42" t="s">
        <v>66</v>
      </c>
      <c r="F71" s="43">
        <v>100</v>
      </c>
      <c r="G71" s="43">
        <v>1.31</v>
      </c>
      <c r="H71" s="43">
        <v>3.25</v>
      </c>
      <c r="I71" s="43">
        <v>6.46</v>
      </c>
      <c r="J71" s="43">
        <v>60.4</v>
      </c>
      <c r="K71" s="44">
        <v>45</v>
      </c>
      <c r="L71" s="43">
        <v>5.0999999999999996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620</v>
      </c>
      <c r="G74" s="19">
        <f t="shared" ref="G74" si="20">SUM(G66:G73)</f>
        <v>17.87</v>
      </c>
      <c r="H74" s="19">
        <f t="shared" ref="H74" si="21">SUM(H66:H73)</f>
        <v>17.920000000000002</v>
      </c>
      <c r="I74" s="19">
        <f t="shared" ref="I74" si="22">SUM(I66:I73)</f>
        <v>80.569999999999993</v>
      </c>
      <c r="J74" s="19">
        <f t="shared" ref="J74:L74" si="23">SUM(J66:J73)</f>
        <v>586.22</v>
      </c>
      <c r="K74" s="25"/>
      <c r="L74" s="54">
        <f t="shared" si="23"/>
        <v>78.509999999999991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/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24">SUM(G75:G83)</f>
        <v>0</v>
      </c>
      <c r="H84" s="19">
        <f t="shared" ref="H84" si="25">SUM(H75:H83)</f>
        <v>0</v>
      </c>
      <c r="I84" s="19">
        <f t="shared" ref="I84" si="26">SUM(I75:I83)</f>
        <v>0</v>
      </c>
      <c r="J84" s="19">
        <f t="shared" ref="J84:L84" si="27">SUM(J75:J83)</f>
        <v>0</v>
      </c>
      <c r="K84" s="25"/>
      <c r="L84" s="19">
        <f t="shared" si="27"/>
        <v>0</v>
      </c>
    </row>
    <row r="85" spans="1:12" ht="15.75" customHeight="1" x14ac:dyDescent="0.2">
      <c r="A85" s="29">
        <f>A66</f>
        <v>1</v>
      </c>
      <c r="B85" s="30">
        <f>B66</f>
        <v>4</v>
      </c>
      <c r="C85" s="63" t="s">
        <v>4</v>
      </c>
      <c r="D85" s="64"/>
      <c r="E85" s="31"/>
      <c r="F85" s="32">
        <f>F74+F84</f>
        <v>620</v>
      </c>
      <c r="G85" s="32">
        <f t="shared" ref="G85" si="28">G74+G84</f>
        <v>17.87</v>
      </c>
      <c r="H85" s="32">
        <f t="shared" ref="H85" si="29">H74+H84</f>
        <v>17.920000000000002</v>
      </c>
      <c r="I85" s="32">
        <f t="shared" ref="I85" si="30">I74+I84</f>
        <v>80.569999999999993</v>
      </c>
      <c r="J85" s="32">
        <f t="shared" ref="J85:L85" si="31">J74+J84</f>
        <v>586.22</v>
      </c>
      <c r="K85" s="32"/>
      <c r="L85" s="32">
        <f t="shared" si="31"/>
        <v>78.509999999999991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50</v>
      </c>
      <c r="F86" s="40">
        <v>250</v>
      </c>
      <c r="G86" s="40">
        <v>4.83</v>
      </c>
      <c r="H86" s="40">
        <v>5.65</v>
      </c>
      <c r="I86" s="40">
        <v>8.75</v>
      </c>
      <c r="J86" s="40">
        <v>144.94999999999999</v>
      </c>
      <c r="K86" s="41">
        <v>81</v>
      </c>
      <c r="L86" s="40">
        <v>21.8</v>
      </c>
    </row>
    <row r="87" spans="1:12" ht="15" x14ac:dyDescent="0.25">
      <c r="A87" s="23"/>
      <c r="B87" s="15"/>
      <c r="C87" s="11"/>
      <c r="D87" s="7" t="s">
        <v>30</v>
      </c>
      <c r="E87" s="42" t="s">
        <v>41</v>
      </c>
      <c r="F87" s="43">
        <v>200</v>
      </c>
      <c r="G87" s="43">
        <v>1.1599999999999999</v>
      </c>
      <c r="H87" s="43">
        <v>0.3</v>
      </c>
      <c r="I87" s="43">
        <v>17.7</v>
      </c>
      <c r="J87" s="43">
        <v>132.80000000000001</v>
      </c>
      <c r="K87" s="44">
        <v>349</v>
      </c>
      <c r="L87" s="43">
        <v>6.52</v>
      </c>
    </row>
    <row r="88" spans="1:12" ht="15" x14ac:dyDescent="0.25">
      <c r="A88" s="23"/>
      <c r="B88" s="15"/>
      <c r="C88" s="11"/>
      <c r="D88" s="56" t="s">
        <v>23</v>
      </c>
      <c r="E88" s="42" t="s">
        <v>43</v>
      </c>
      <c r="F88" s="43">
        <v>40</v>
      </c>
      <c r="G88" s="43">
        <v>2.37</v>
      </c>
      <c r="H88" s="51">
        <v>0.3</v>
      </c>
      <c r="I88" s="43">
        <v>12.49</v>
      </c>
      <c r="J88" s="43">
        <v>93.52</v>
      </c>
      <c r="K88" s="44"/>
      <c r="L88" s="51">
        <v>3.73</v>
      </c>
    </row>
    <row r="89" spans="1:12" ht="15" x14ac:dyDescent="0.25">
      <c r="A89" s="23"/>
      <c r="B89" s="15"/>
      <c r="C89" s="11"/>
      <c r="D89" s="56" t="s">
        <v>24</v>
      </c>
      <c r="E89" s="42" t="s">
        <v>51</v>
      </c>
      <c r="F89" s="43">
        <v>100</v>
      </c>
      <c r="G89" s="43">
        <v>1.7</v>
      </c>
      <c r="H89" s="43">
        <v>0.56999999999999995</v>
      </c>
      <c r="I89" s="43">
        <v>19</v>
      </c>
      <c r="J89" s="43">
        <v>96</v>
      </c>
      <c r="K89" s="44">
        <v>338</v>
      </c>
      <c r="L89" s="43">
        <v>24.51</v>
      </c>
    </row>
    <row r="90" spans="1:12" ht="15" x14ac:dyDescent="0.25">
      <c r="A90" s="23"/>
      <c r="B90" s="15"/>
      <c r="C90" s="11"/>
      <c r="D90" s="7" t="s">
        <v>52</v>
      </c>
      <c r="E90" s="42" t="s">
        <v>67</v>
      </c>
      <c r="F90" s="43">
        <v>100</v>
      </c>
      <c r="G90" s="43">
        <v>7.48</v>
      </c>
      <c r="H90" s="43">
        <v>12.52</v>
      </c>
      <c r="I90" s="43">
        <v>30.92</v>
      </c>
      <c r="J90" s="43">
        <v>318</v>
      </c>
      <c r="K90" s="44">
        <v>426</v>
      </c>
      <c r="L90" s="43">
        <v>21.8</v>
      </c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690</v>
      </c>
      <c r="G94" s="19">
        <f t="shared" ref="G94" si="32">SUM(G86:G93)</f>
        <v>17.54</v>
      </c>
      <c r="H94" s="19">
        <f t="shared" ref="H94" si="33">SUM(H86:H93)</f>
        <v>19.34</v>
      </c>
      <c r="I94" s="19">
        <f t="shared" ref="I94" si="34">SUM(I86:I93)</f>
        <v>88.86</v>
      </c>
      <c r="J94" s="19">
        <f t="shared" ref="J94:L94" si="35">SUM(J86:J93)</f>
        <v>785.27</v>
      </c>
      <c r="K94" s="25"/>
      <c r="L94" s="19">
        <f t="shared" si="35"/>
        <v>78.36</v>
      </c>
    </row>
    <row r="95" spans="1:12" ht="15" x14ac:dyDescent="0.2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4"/>
      <c r="L95" s="43"/>
    </row>
    <row r="96" spans="1:12" ht="15" x14ac:dyDescent="0.25">
      <c r="A96" s="23"/>
      <c r="B96" s="15"/>
      <c r="C96" s="11"/>
      <c r="D96" s="7" t="s">
        <v>27</v>
      </c>
      <c r="E96" s="42"/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4"/>
      <c r="L96" s="43"/>
    </row>
    <row r="97" spans="1:12" ht="15" x14ac:dyDescent="0.25">
      <c r="A97" s="23"/>
      <c r="B97" s="15"/>
      <c r="C97" s="11"/>
      <c r="D97" s="7" t="s">
        <v>28</v>
      </c>
      <c r="E97" s="42"/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4"/>
      <c r="L97" s="43"/>
    </row>
    <row r="98" spans="1:12" ht="15" x14ac:dyDescent="0.25">
      <c r="A98" s="23"/>
      <c r="B98" s="15"/>
      <c r="C98" s="11"/>
      <c r="D98" s="7" t="s">
        <v>29</v>
      </c>
      <c r="E98" s="42"/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4"/>
      <c r="L98" s="43"/>
    </row>
    <row r="99" spans="1:12" ht="15" x14ac:dyDescent="0.25">
      <c r="A99" s="23"/>
      <c r="B99" s="15"/>
      <c r="C99" s="11"/>
      <c r="D99" s="7" t="s">
        <v>30</v>
      </c>
      <c r="E99" s="42"/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4"/>
      <c r="L99" s="43"/>
    </row>
    <row r="100" spans="1:12" ht="15" x14ac:dyDescent="0.25">
      <c r="A100" s="23"/>
      <c r="B100" s="15"/>
      <c r="C100" s="11"/>
      <c r="D100" s="7" t="s">
        <v>31</v>
      </c>
      <c r="E100" s="42"/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4"/>
      <c r="L100" s="43"/>
    </row>
    <row r="101" spans="1:12" ht="15" x14ac:dyDescent="0.25">
      <c r="A101" s="23"/>
      <c r="B101" s="15"/>
      <c r="C101" s="11"/>
      <c r="D101" s="7" t="s">
        <v>32</v>
      </c>
      <c r="E101" s="42"/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36">SUM(G95:G103)</f>
        <v>0</v>
      </c>
      <c r="H104" s="19">
        <f t="shared" ref="H104" si="37">SUM(H95:H103)</f>
        <v>0</v>
      </c>
      <c r="I104" s="19">
        <f t="shared" ref="I104" si="38">SUM(I95:I103)</f>
        <v>0</v>
      </c>
      <c r="J104" s="19">
        <f t="shared" ref="J104:L104" si="39">SUM(J95:J103)</f>
        <v>0</v>
      </c>
      <c r="K104" s="25"/>
      <c r="L104" s="19">
        <f t="shared" si="39"/>
        <v>0</v>
      </c>
    </row>
    <row r="105" spans="1:12" ht="15.75" customHeight="1" thickBot="1" x14ac:dyDescent="0.25">
      <c r="A105" s="29">
        <f>A86</f>
        <v>1</v>
      </c>
      <c r="B105" s="30">
        <f>B86</f>
        <v>5</v>
      </c>
      <c r="C105" s="63" t="s">
        <v>4</v>
      </c>
      <c r="D105" s="64"/>
      <c r="E105" s="31"/>
      <c r="F105" s="32">
        <f>F94+F104</f>
        <v>690</v>
      </c>
      <c r="G105" s="32">
        <f t="shared" ref="G105" si="40">G94+G104</f>
        <v>17.54</v>
      </c>
      <c r="H105" s="32">
        <f t="shared" ref="H105" si="41">H94+H104</f>
        <v>19.34</v>
      </c>
      <c r="I105" s="32">
        <f t="shared" ref="I105" si="42">I94+I104</f>
        <v>88.86</v>
      </c>
      <c r="J105" s="32">
        <f t="shared" ref="J105:L105" si="43">J94+J104</f>
        <v>785.27</v>
      </c>
      <c r="K105" s="32"/>
      <c r="L105" s="32">
        <f t="shared" si="43"/>
        <v>78.36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 t="s">
        <v>57</v>
      </c>
      <c r="F106" s="40">
        <v>180</v>
      </c>
      <c r="G106" s="40">
        <v>4.09</v>
      </c>
      <c r="H106" s="40">
        <v>6.4</v>
      </c>
      <c r="I106" s="40">
        <v>22.25</v>
      </c>
      <c r="J106" s="40">
        <v>183</v>
      </c>
      <c r="K106" s="41">
        <v>312</v>
      </c>
      <c r="L106" s="52">
        <v>10.3</v>
      </c>
    </row>
    <row r="107" spans="1:12" ht="15" x14ac:dyDescent="0.25">
      <c r="A107" s="23"/>
      <c r="B107" s="15"/>
      <c r="C107" s="11"/>
      <c r="D107" s="6" t="s">
        <v>21</v>
      </c>
      <c r="E107" s="42" t="s">
        <v>62</v>
      </c>
      <c r="F107" s="43">
        <v>100</v>
      </c>
      <c r="G107" s="43">
        <v>9.43</v>
      </c>
      <c r="H107" s="43">
        <v>8.59</v>
      </c>
      <c r="I107" s="43">
        <v>19.079999999999998</v>
      </c>
      <c r="J107" s="43">
        <v>183.75</v>
      </c>
      <c r="K107" s="44">
        <v>232</v>
      </c>
      <c r="L107" s="43">
        <v>25.38</v>
      </c>
    </row>
    <row r="108" spans="1:12" ht="15" x14ac:dyDescent="0.25">
      <c r="A108" s="23"/>
      <c r="B108" s="15"/>
      <c r="C108" s="11"/>
      <c r="D108" s="7" t="s">
        <v>26</v>
      </c>
      <c r="E108" s="42" t="s">
        <v>42</v>
      </c>
      <c r="F108" s="43">
        <v>80</v>
      </c>
      <c r="G108" s="43">
        <v>0.92</v>
      </c>
      <c r="H108" s="43">
        <v>5.0999999999999996</v>
      </c>
      <c r="I108" s="43">
        <v>3.8</v>
      </c>
      <c r="J108" s="43">
        <v>64.75</v>
      </c>
      <c r="K108" s="44">
        <v>23</v>
      </c>
      <c r="L108" s="43">
        <v>20.85</v>
      </c>
    </row>
    <row r="109" spans="1:12" ht="15" x14ac:dyDescent="0.25">
      <c r="A109" s="23"/>
      <c r="B109" s="15"/>
      <c r="C109" s="11"/>
      <c r="D109" s="7" t="s">
        <v>22</v>
      </c>
      <c r="E109" s="42" t="s">
        <v>49</v>
      </c>
      <c r="F109" s="43">
        <v>200</v>
      </c>
      <c r="G109" s="43">
        <v>0.53</v>
      </c>
      <c r="H109" s="43">
        <v>0</v>
      </c>
      <c r="I109" s="43">
        <v>9.4700000000000006</v>
      </c>
      <c r="J109" s="43">
        <v>40</v>
      </c>
      <c r="K109" s="44">
        <v>376</v>
      </c>
      <c r="L109" s="43">
        <v>2.0699999999999998</v>
      </c>
    </row>
    <row r="110" spans="1:12" ht="15" x14ac:dyDescent="0.25">
      <c r="A110" s="23"/>
      <c r="B110" s="15"/>
      <c r="C110" s="11"/>
      <c r="D110" s="7" t="s">
        <v>23</v>
      </c>
      <c r="E110" s="42" t="s">
        <v>43</v>
      </c>
      <c r="F110" s="43">
        <v>40</v>
      </c>
      <c r="G110" s="43">
        <v>2.37</v>
      </c>
      <c r="H110" s="43">
        <v>0.3</v>
      </c>
      <c r="I110" s="43">
        <v>12.49</v>
      </c>
      <c r="J110" s="43">
        <v>93.52</v>
      </c>
      <c r="K110" s="44"/>
      <c r="L110" s="43">
        <v>3.73</v>
      </c>
    </row>
    <row r="111" spans="1:12" ht="15" x14ac:dyDescent="0.25">
      <c r="A111" s="23"/>
      <c r="B111" s="15"/>
      <c r="C111" s="11"/>
      <c r="D111" s="6" t="s">
        <v>24</v>
      </c>
      <c r="E111" s="42" t="s">
        <v>44</v>
      </c>
      <c r="F111" s="43">
        <v>100</v>
      </c>
      <c r="G111" s="43">
        <v>0.4</v>
      </c>
      <c r="H111" s="43">
        <v>0.4</v>
      </c>
      <c r="I111" s="43">
        <v>9.8000000000000007</v>
      </c>
      <c r="J111" s="43">
        <v>47</v>
      </c>
      <c r="K111" s="44">
        <v>338</v>
      </c>
      <c r="L111" s="43">
        <v>16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700</v>
      </c>
      <c r="G114" s="19">
        <f t="shared" ref="G114:J114" si="44">SUM(G106:G113)</f>
        <v>17.739999999999998</v>
      </c>
      <c r="H114" s="19">
        <f t="shared" si="44"/>
        <v>20.79</v>
      </c>
      <c r="I114" s="19">
        <f t="shared" si="44"/>
        <v>76.889999999999986</v>
      </c>
      <c r="J114" s="19">
        <f t="shared" si="44"/>
        <v>612.02</v>
      </c>
      <c r="K114" s="25"/>
      <c r="L114" s="19">
        <f t="shared" ref="L114" si="45">SUM(L106:L113)</f>
        <v>78.33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/>
    </row>
    <row r="116" spans="1:12" ht="15" x14ac:dyDescent="0.25">
      <c r="A116" s="23"/>
      <c r="B116" s="15"/>
      <c r="C116" s="11"/>
      <c r="D116" s="7" t="s">
        <v>27</v>
      </c>
      <c r="E116" s="42"/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4"/>
      <c r="L116" s="43"/>
    </row>
    <row r="117" spans="1:12" ht="15" x14ac:dyDescent="0.25">
      <c r="A117" s="23"/>
      <c r="B117" s="15"/>
      <c r="C117" s="11"/>
      <c r="D117" s="7" t="s">
        <v>28</v>
      </c>
      <c r="E117" s="42"/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4"/>
      <c r="L117" s="43"/>
    </row>
    <row r="118" spans="1:12" ht="15" x14ac:dyDescent="0.25">
      <c r="A118" s="23"/>
      <c r="B118" s="15"/>
      <c r="C118" s="11"/>
      <c r="D118" s="7" t="s">
        <v>29</v>
      </c>
      <c r="E118" s="42"/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4"/>
      <c r="L118" s="43"/>
    </row>
    <row r="119" spans="1:12" ht="15" x14ac:dyDescent="0.25">
      <c r="A119" s="23"/>
      <c r="B119" s="15"/>
      <c r="C119" s="11"/>
      <c r="D119" s="7" t="s">
        <v>30</v>
      </c>
      <c r="E119" s="42"/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4"/>
      <c r="L119" s="43"/>
    </row>
    <row r="120" spans="1:12" ht="15" x14ac:dyDescent="0.25">
      <c r="A120" s="23"/>
      <c r="B120" s="15"/>
      <c r="C120" s="11"/>
      <c r="D120" s="7" t="s">
        <v>31</v>
      </c>
      <c r="E120" s="42"/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4"/>
      <c r="L120" s="43"/>
    </row>
    <row r="121" spans="1:12" ht="15" x14ac:dyDescent="0.25">
      <c r="A121" s="23"/>
      <c r="B121" s="15"/>
      <c r="C121" s="11"/>
      <c r="D121" s="7" t="s">
        <v>32</v>
      </c>
      <c r="E121" s="42"/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46">SUM(G115:G123)</f>
        <v>0</v>
      </c>
      <c r="H124" s="19">
        <f t="shared" si="46"/>
        <v>0</v>
      </c>
      <c r="I124" s="19">
        <f t="shared" si="46"/>
        <v>0</v>
      </c>
      <c r="J124" s="19">
        <f t="shared" si="46"/>
        <v>0</v>
      </c>
      <c r="K124" s="25"/>
      <c r="L124" s="19">
        <f t="shared" ref="L124" si="47">SUM(L115:L123)</f>
        <v>0</v>
      </c>
    </row>
    <row r="125" spans="1:12" ht="15" x14ac:dyDescent="0.2">
      <c r="A125" s="29">
        <f>A106</f>
        <v>2</v>
      </c>
      <c r="B125" s="30">
        <f>B106</f>
        <v>1</v>
      </c>
      <c r="C125" s="63" t="s">
        <v>4</v>
      </c>
      <c r="D125" s="64"/>
      <c r="E125" s="31"/>
      <c r="F125" s="32">
        <f>F114+F124</f>
        <v>700</v>
      </c>
      <c r="G125" s="32">
        <f t="shared" ref="G125" si="48">G114+G124</f>
        <v>17.739999999999998</v>
      </c>
      <c r="H125" s="32">
        <f t="shared" ref="H125" si="49">H114+H124</f>
        <v>20.79</v>
      </c>
      <c r="I125" s="32">
        <f t="shared" ref="I125" si="50">I114+I124</f>
        <v>76.889999999999986</v>
      </c>
      <c r="J125" s="32">
        <f t="shared" ref="J125:L125" si="51">J114+J124</f>
        <v>612.02</v>
      </c>
      <c r="K125" s="32"/>
      <c r="L125" s="32">
        <f t="shared" si="51"/>
        <v>78.33</v>
      </c>
    </row>
    <row r="126" spans="1:12" ht="15" x14ac:dyDescent="0.25">
      <c r="A126" s="14">
        <v>2</v>
      </c>
      <c r="B126" s="15">
        <v>2</v>
      </c>
      <c r="C126" s="22" t="s">
        <v>20</v>
      </c>
      <c r="D126" s="5" t="s">
        <v>21</v>
      </c>
      <c r="E126" s="39" t="s">
        <v>70</v>
      </c>
      <c r="F126" s="40">
        <v>180</v>
      </c>
      <c r="G126" s="40">
        <v>8.6999999999999993</v>
      </c>
      <c r="H126" s="40">
        <v>5.96</v>
      </c>
      <c r="I126" s="40">
        <v>38.880000000000003</v>
      </c>
      <c r="J126" s="40">
        <v>196.2</v>
      </c>
      <c r="K126" s="41">
        <v>304</v>
      </c>
      <c r="L126" s="40">
        <v>20.58</v>
      </c>
    </row>
    <row r="127" spans="1:12" ht="15" x14ac:dyDescent="0.25">
      <c r="A127" s="14"/>
      <c r="B127" s="15"/>
      <c r="C127" s="11"/>
      <c r="D127" s="6" t="s">
        <v>21</v>
      </c>
      <c r="E127" s="42" t="s">
        <v>86</v>
      </c>
      <c r="F127" s="43">
        <v>55</v>
      </c>
      <c r="G127" s="43">
        <v>6.55</v>
      </c>
      <c r="H127" s="43">
        <v>8.5500000000000007</v>
      </c>
      <c r="I127" s="43">
        <v>0.25</v>
      </c>
      <c r="J127" s="43">
        <v>164</v>
      </c>
      <c r="K127" s="44">
        <v>243</v>
      </c>
      <c r="L127" s="43">
        <v>15.4</v>
      </c>
    </row>
    <row r="128" spans="1:12" ht="15" x14ac:dyDescent="0.25">
      <c r="A128" s="14"/>
      <c r="B128" s="15"/>
      <c r="C128" s="11"/>
      <c r="D128" s="7" t="s">
        <v>30</v>
      </c>
      <c r="E128" s="42" t="s">
        <v>56</v>
      </c>
      <c r="F128" s="43">
        <v>200</v>
      </c>
      <c r="G128" s="43">
        <v>1</v>
      </c>
      <c r="H128" s="43">
        <v>0</v>
      </c>
      <c r="I128" s="43">
        <v>20.2</v>
      </c>
      <c r="J128" s="43">
        <v>84.8</v>
      </c>
      <c r="K128" s="44">
        <v>389</v>
      </c>
      <c r="L128" s="43">
        <v>18.3</v>
      </c>
    </row>
    <row r="129" spans="1:12" ht="15" x14ac:dyDescent="0.25">
      <c r="A129" s="14"/>
      <c r="B129" s="15"/>
      <c r="C129" s="11"/>
      <c r="D129" s="7" t="s">
        <v>23</v>
      </c>
      <c r="E129" s="42" t="s">
        <v>59</v>
      </c>
      <c r="F129" s="43">
        <v>40</v>
      </c>
      <c r="G129" s="43">
        <v>2.37</v>
      </c>
      <c r="H129" s="43">
        <v>0.3</v>
      </c>
      <c r="I129" s="43">
        <v>12.49</v>
      </c>
      <c r="J129" s="43">
        <v>93.52</v>
      </c>
      <c r="K129" s="44"/>
      <c r="L129" s="43">
        <v>3.73</v>
      </c>
    </row>
    <row r="130" spans="1:12" ht="15" x14ac:dyDescent="0.25">
      <c r="A130" s="14"/>
      <c r="B130" s="15"/>
      <c r="C130" s="11"/>
      <c r="D130" s="7" t="s">
        <v>24</v>
      </c>
      <c r="E130" s="42"/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4">
        <v>0</v>
      </c>
      <c r="L130" s="43"/>
    </row>
    <row r="131" spans="1:12" ht="15" x14ac:dyDescent="0.25">
      <c r="A131" s="14"/>
      <c r="B131" s="15"/>
      <c r="C131" s="11"/>
      <c r="D131" s="6" t="s">
        <v>26</v>
      </c>
      <c r="E131" s="42" t="s">
        <v>69</v>
      </c>
      <c r="F131" s="43">
        <v>80</v>
      </c>
      <c r="G131" s="43">
        <v>0.97</v>
      </c>
      <c r="H131" s="43">
        <v>6.08</v>
      </c>
      <c r="I131" s="43">
        <v>3.65</v>
      </c>
      <c r="J131" s="43">
        <v>70.7</v>
      </c>
      <c r="K131" s="44">
        <v>24</v>
      </c>
      <c r="L131" s="43">
        <v>20.05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SUM(F126:F133)</f>
        <v>555</v>
      </c>
      <c r="G134" s="19">
        <f>SUM(G126:G133)</f>
        <v>19.59</v>
      </c>
      <c r="H134" s="19">
        <f>SUM(H126:H133)</f>
        <v>20.89</v>
      </c>
      <c r="I134" s="19">
        <f>SUM(I126:I133)</f>
        <v>75.47</v>
      </c>
      <c r="J134" s="19">
        <f>SUM(J126:J133)</f>
        <v>609.22</v>
      </c>
      <c r="K134" s="25"/>
      <c r="L134" s="19">
        <f>SUM(L126:L133)</f>
        <v>78.06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4"/>
      <c r="L135" s="43"/>
    </row>
    <row r="136" spans="1:12" ht="15" x14ac:dyDescent="0.25">
      <c r="A136" s="14"/>
      <c r="B136" s="15"/>
      <c r="C136" s="11"/>
      <c r="D136" s="7" t="s">
        <v>27</v>
      </c>
      <c r="E136" s="42"/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4"/>
      <c r="L136" s="43"/>
    </row>
    <row r="137" spans="1:12" ht="15" x14ac:dyDescent="0.25">
      <c r="A137" s="14"/>
      <c r="B137" s="15"/>
      <c r="C137" s="11"/>
      <c r="D137" s="7" t="s">
        <v>28</v>
      </c>
      <c r="E137" s="42"/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4"/>
      <c r="L137" s="43"/>
    </row>
    <row r="138" spans="1:12" ht="15" x14ac:dyDescent="0.25">
      <c r="A138" s="14"/>
      <c r="B138" s="15"/>
      <c r="C138" s="11"/>
      <c r="D138" s="7" t="s">
        <v>29</v>
      </c>
      <c r="E138" s="42"/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4"/>
      <c r="L138" s="43"/>
    </row>
    <row r="139" spans="1:12" ht="15" x14ac:dyDescent="0.25">
      <c r="A139" s="14"/>
      <c r="B139" s="15"/>
      <c r="C139" s="11"/>
      <c r="D139" s="7" t="s">
        <v>30</v>
      </c>
      <c r="E139" s="42"/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4"/>
      <c r="L139" s="43"/>
    </row>
    <row r="140" spans="1:12" ht="15" x14ac:dyDescent="0.25">
      <c r="A140" s="14"/>
      <c r="B140" s="15"/>
      <c r="C140" s="11"/>
      <c r="D140" s="7" t="s">
        <v>31</v>
      </c>
      <c r="E140" s="42"/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4"/>
      <c r="L140" s="43"/>
    </row>
    <row r="141" spans="1:12" ht="15" x14ac:dyDescent="0.25">
      <c r="A141" s="14"/>
      <c r="B141" s="15"/>
      <c r="C141" s="11"/>
      <c r="D141" s="7" t="s">
        <v>32</v>
      </c>
      <c r="E141" s="42"/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4"/>
      <c r="L141" s="43"/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52">SUM(G135:G143)</f>
        <v>0</v>
      </c>
      <c r="H144" s="19">
        <f t="shared" si="52"/>
        <v>0</v>
      </c>
      <c r="I144" s="19">
        <f t="shared" si="52"/>
        <v>0</v>
      </c>
      <c r="J144" s="19">
        <f t="shared" si="52"/>
        <v>0</v>
      </c>
      <c r="K144" s="25"/>
      <c r="L144" s="19">
        <f t="shared" ref="L144" si="53">SUM(L135:L143)</f>
        <v>0</v>
      </c>
    </row>
    <row r="145" spans="1:12" ht="15" x14ac:dyDescent="0.2">
      <c r="A145" s="33">
        <f>A126</f>
        <v>2</v>
      </c>
      <c r="B145" s="33">
        <f>B126</f>
        <v>2</v>
      </c>
      <c r="C145" s="63" t="s">
        <v>4</v>
      </c>
      <c r="D145" s="64"/>
      <c r="E145" s="31"/>
      <c r="F145" s="32">
        <f>F134+F144</f>
        <v>555</v>
      </c>
      <c r="G145" s="32">
        <f t="shared" ref="G145" si="54">G134+G144</f>
        <v>19.59</v>
      </c>
      <c r="H145" s="32">
        <f t="shared" ref="H145" si="55">H134+H144</f>
        <v>20.89</v>
      </c>
      <c r="I145" s="32">
        <f t="shared" ref="I145" si="56">I134+I144</f>
        <v>75.47</v>
      </c>
      <c r="J145" s="32">
        <f t="shared" ref="J145:L145" si="57">J134+J144</f>
        <v>609.22</v>
      </c>
      <c r="K145" s="32"/>
      <c r="L145" s="32">
        <f t="shared" si="57"/>
        <v>78.06</v>
      </c>
    </row>
    <row r="146" spans="1:12" ht="15" x14ac:dyDescent="0.25">
      <c r="A146" s="20">
        <v>2</v>
      </c>
      <c r="B146" s="21">
        <v>3</v>
      </c>
      <c r="C146" s="22" t="s">
        <v>20</v>
      </c>
      <c r="D146" s="5" t="s">
        <v>21</v>
      </c>
      <c r="E146" s="39" t="s">
        <v>60</v>
      </c>
      <c r="F146" s="40">
        <v>250</v>
      </c>
      <c r="G146" s="40">
        <v>4.5999999999999996</v>
      </c>
      <c r="H146" s="40">
        <v>10.24</v>
      </c>
      <c r="I146" s="40">
        <v>10.8</v>
      </c>
      <c r="J146" s="40">
        <v>156.38</v>
      </c>
      <c r="K146" s="41">
        <v>96</v>
      </c>
      <c r="L146" s="40">
        <v>23.57</v>
      </c>
    </row>
    <row r="147" spans="1:12" ht="15" x14ac:dyDescent="0.25">
      <c r="A147" s="23"/>
      <c r="B147" s="15"/>
      <c r="C147" s="11"/>
      <c r="D147" s="6" t="s">
        <v>52</v>
      </c>
      <c r="E147" s="42" t="s">
        <v>72</v>
      </c>
      <c r="F147" s="43">
        <v>100</v>
      </c>
      <c r="G147" s="43">
        <v>9.5</v>
      </c>
      <c r="H147" s="43">
        <v>7.5</v>
      </c>
      <c r="I147" s="43">
        <v>19.920000000000002</v>
      </c>
      <c r="J147" s="43">
        <v>217.1</v>
      </c>
      <c r="K147" s="44">
        <v>420</v>
      </c>
      <c r="L147" s="43">
        <v>24</v>
      </c>
    </row>
    <row r="148" spans="1:12" ht="15" x14ac:dyDescent="0.25">
      <c r="A148" s="23"/>
      <c r="B148" s="15"/>
      <c r="C148" s="11"/>
      <c r="D148" s="7" t="s">
        <v>30</v>
      </c>
      <c r="E148" s="42" t="s">
        <v>41</v>
      </c>
      <c r="F148" s="43">
        <v>200</v>
      </c>
      <c r="G148" s="43">
        <v>1.1599999999999999</v>
      </c>
      <c r="H148" s="43">
        <v>0.3</v>
      </c>
      <c r="I148" s="43">
        <v>17.7</v>
      </c>
      <c r="J148" s="43">
        <v>132.80000000000001</v>
      </c>
      <c r="K148" s="44">
        <v>349</v>
      </c>
      <c r="L148" s="43">
        <v>6.52</v>
      </c>
    </row>
    <row r="149" spans="1:12" ht="15.75" customHeight="1" x14ac:dyDescent="0.25">
      <c r="A149" s="23"/>
      <c r="B149" s="15"/>
      <c r="C149" s="11"/>
      <c r="D149" s="7" t="s">
        <v>23</v>
      </c>
      <c r="E149" s="42" t="s">
        <v>43</v>
      </c>
      <c r="F149" s="43">
        <v>40</v>
      </c>
      <c r="G149" s="43">
        <v>2.37</v>
      </c>
      <c r="H149" s="43">
        <v>0.3</v>
      </c>
      <c r="I149" s="43">
        <v>12.49</v>
      </c>
      <c r="J149" s="43">
        <v>93.52</v>
      </c>
      <c r="K149" s="44"/>
      <c r="L149" s="43">
        <v>3.73</v>
      </c>
    </row>
    <row r="150" spans="1:12" ht="15" x14ac:dyDescent="0.25">
      <c r="A150" s="23"/>
      <c r="B150" s="15"/>
      <c r="C150" s="11"/>
      <c r="D150" s="7" t="s">
        <v>24</v>
      </c>
      <c r="E150" s="42" t="s">
        <v>61</v>
      </c>
      <c r="F150" s="43">
        <v>100</v>
      </c>
      <c r="G150" s="43">
        <v>1.7</v>
      </c>
      <c r="H150" s="43">
        <v>0.56999999999999995</v>
      </c>
      <c r="I150" s="43">
        <v>19</v>
      </c>
      <c r="J150" s="43">
        <v>96</v>
      </c>
      <c r="K150" s="44">
        <v>338</v>
      </c>
      <c r="L150" s="43">
        <v>21</v>
      </c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690</v>
      </c>
      <c r="G154" s="19">
        <f t="shared" ref="G154:J154" si="58">SUM(G146:G153)</f>
        <v>19.329999999999998</v>
      </c>
      <c r="H154" s="19">
        <f t="shared" si="58"/>
        <v>18.910000000000004</v>
      </c>
      <c r="I154" s="19">
        <f t="shared" si="58"/>
        <v>79.91</v>
      </c>
      <c r="J154" s="19">
        <f t="shared" si="58"/>
        <v>695.80000000000007</v>
      </c>
      <c r="K154" s="25"/>
      <c r="L154" s="19">
        <f t="shared" ref="L154" si="59">SUM(L146:L153)</f>
        <v>78.819999999999993</v>
      </c>
    </row>
    <row r="155" spans="1:12" ht="15" x14ac:dyDescent="0.25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4"/>
      <c r="L155" s="43"/>
    </row>
    <row r="156" spans="1:12" ht="15" x14ac:dyDescent="0.25">
      <c r="A156" s="23"/>
      <c r="B156" s="15"/>
      <c r="C156" s="11"/>
      <c r="D156" s="7" t="s">
        <v>27</v>
      </c>
      <c r="E156" s="42"/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4"/>
      <c r="L156" s="43"/>
    </row>
    <row r="157" spans="1:12" ht="15" x14ac:dyDescent="0.25">
      <c r="A157" s="23"/>
      <c r="B157" s="15"/>
      <c r="C157" s="11"/>
      <c r="D157" s="7" t="s">
        <v>28</v>
      </c>
      <c r="E157" s="42"/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4"/>
      <c r="L157" s="43"/>
    </row>
    <row r="158" spans="1:12" ht="15" x14ac:dyDescent="0.25">
      <c r="A158" s="23"/>
      <c r="B158" s="15"/>
      <c r="C158" s="11"/>
      <c r="D158" s="7" t="s">
        <v>29</v>
      </c>
      <c r="E158" s="42"/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4"/>
      <c r="L158" s="43"/>
    </row>
    <row r="159" spans="1:12" ht="15" x14ac:dyDescent="0.25">
      <c r="A159" s="23"/>
      <c r="B159" s="15"/>
      <c r="C159" s="11"/>
      <c r="D159" s="7" t="s">
        <v>30</v>
      </c>
      <c r="E159" s="42"/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4"/>
      <c r="L159" s="43"/>
    </row>
    <row r="160" spans="1:12" ht="15" x14ac:dyDescent="0.25">
      <c r="A160" s="23"/>
      <c r="B160" s="15"/>
      <c r="C160" s="11"/>
      <c r="D160" s="7" t="s">
        <v>31</v>
      </c>
      <c r="E160" s="42"/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4"/>
      <c r="L160" s="43"/>
    </row>
    <row r="161" spans="1:12" ht="15" x14ac:dyDescent="0.25">
      <c r="A161" s="23"/>
      <c r="B161" s="15"/>
      <c r="C161" s="11"/>
      <c r="D161" s="7" t="s">
        <v>32</v>
      </c>
      <c r="E161" s="42"/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0">SUM(G155:G163)</f>
        <v>0</v>
      </c>
      <c r="H164" s="19">
        <f t="shared" si="60"/>
        <v>0</v>
      </c>
      <c r="I164" s="19">
        <f t="shared" si="60"/>
        <v>0</v>
      </c>
      <c r="J164" s="19">
        <f t="shared" si="60"/>
        <v>0</v>
      </c>
      <c r="K164" s="25"/>
      <c r="L164" s="19">
        <f t="shared" ref="L164" si="61">SUM(L155:L163)</f>
        <v>0</v>
      </c>
    </row>
    <row r="165" spans="1:12" ht="15" x14ac:dyDescent="0.2">
      <c r="A165" s="29">
        <f>A146</f>
        <v>2</v>
      </c>
      <c r="B165" s="30">
        <f>B146</f>
        <v>3</v>
      </c>
      <c r="C165" s="63" t="s">
        <v>4</v>
      </c>
      <c r="D165" s="64"/>
      <c r="E165" s="31"/>
      <c r="F165" s="32">
        <f>F154+F164</f>
        <v>690</v>
      </c>
      <c r="G165" s="32">
        <f t="shared" ref="G165" si="62">G154+G164</f>
        <v>19.329999999999998</v>
      </c>
      <c r="H165" s="32">
        <f t="shared" ref="H165" si="63">H154+H164</f>
        <v>18.910000000000004</v>
      </c>
      <c r="I165" s="32">
        <f t="shared" ref="I165" si="64">I154+I164</f>
        <v>79.91</v>
      </c>
      <c r="J165" s="32">
        <f t="shared" ref="J165:L165" si="65">J154+J164</f>
        <v>695.80000000000007</v>
      </c>
      <c r="K165" s="32"/>
      <c r="L165" s="32">
        <f t="shared" si="65"/>
        <v>78.819999999999993</v>
      </c>
    </row>
    <row r="166" spans="1:12" ht="15" x14ac:dyDescent="0.25">
      <c r="A166" s="20">
        <v>2</v>
      </c>
      <c r="B166" s="21">
        <v>4</v>
      </c>
      <c r="C166" s="22" t="s">
        <v>20</v>
      </c>
      <c r="D166" s="5" t="s">
        <v>21</v>
      </c>
      <c r="E166" s="39" t="s">
        <v>58</v>
      </c>
      <c r="F166" s="40">
        <v>180</v>
      </c>
      <c r="G166" s="40">
        <v>7.84</v>
      </c>
      <c r="H166" s="40">
        <v>9.01</v>
      </c>
      <c r="I166" s="40">
        <v>39.1</v>
      </c>
      <c r="J166" s="40">
        <v>280</v>
      </c>
      <c r="K166" s="41">
        <v>171</v>
      </c>
      <c r="L166" s="52">
        <v>15.58</v>
      </c>
    </row>
    <row r="167" spans="1:12" ht="15" x14ac:dyDescent="0.25">
      <c r="A167" s="23"/>
      <c r="B167" s="15"/>
      <c r="C167" s="11"/>
      <c r="D167" s="6" t="s">
        <v>21</v>
      </c>
      <c r="E167" s="42" t="s">
        <v>40</v>
      </c>
      <c r="F167" s="43">
        <v>90</v>
      </c>
      <c r="G167" s="43">
        <v>8.64</v>
      </c>
      <c r="H167" s="43">
        <v>12.29</v>
      </c>
      <c r="I167" s="43">
        <v>12.61</v>
      </c>
      <c r="J167" s="43">
        <v>221.75</v>
      </c>
      <c r="K167" s="44">
        <v>268</v>
      </c>
      <c r="L167" s="43">
        <v>37.880000000000003</v>
      </c>
    </row>
    <row r="168" spans="1:12" ht="15" x14ac:dyDescent="0.25">
      <c r="A168" s="23"/>
      <c r="B168" s="15"/>
      <c r="C168" s="11"/>
      <c r="D168" s="7" t="s">
        <v>22</v>
      </c>
      <c r="E168" s="42" t="s">
        <v>49</v>
      </c>
      <c r="F168" s="43">
        <v>200</v>
      </c>
      <c r="G168" s="43">
        <v>0.53</v>
      </c>
      <c r="H168" s="43">
        <v>0</v>
      </c>
      <c r="I168" s="43">
        <v>9.4700000000000006</v>
      </c>
      <c r="J168" s="43">
        <v>40</v>
      </c>
      <c r="K168" s="44">
        <v>376</v>
      </c>
      <c r="L168" s="43">
        <v>2.0699999999999998</v>
      </c>
    </row>
    <row r="169" spans="1:12" ht="15" x14ac:dyDescent="0.25">
      <c r="A169" s="23"/>
      <c r="B169" s="15"/>
      <c r="C169" s="11"/>
      <c r="D169" s="7" t="s">
        <v>23</v>
      </c>
      <c r="E169" s="42" t="s">
        <v>59</v>
      </c>
      <c r="F169" s="43">
        <v>40</v>
      </c>
      <c r="G169" s="43">
        <v>2.37</v>
      </c>
      <c r="H169" s="55">
        <v>0.3</v>
      </c>
      <c r="I169" s="43">
        <v>12.49</v>
      </c>
      <c r="J169" s="43">
        <v>93.52</v>
      </c>
      <c r="K169" s="44"/>
      <c r="L169" s="51">
        <v>3.73</v>
      </c>
    </row>
    <row r="170" spans="1:12" ht="15" x14ac:dyDescent="0.25">
      <c r="A170" s="23"/>
      <c r="B170" s="15"/>
      <c r="C170" s="11"/>
      <c r="D170" s="7" t="s">
        <v>24</v>
      </c>
      <c r="E170" s="42" t="s">
        <v>44</v>
      </c>
      <c r="F170" s="43">
        <v>100</v>
      </c>
      <c r="G170" s="43">
        <v>0.4</v>
      </c>
      <c r="H170" s="43">
        <v>0.4</v>
      </c>
      <c r="I170" s="43">
        <v>9.8000000000000007</v>
      </c>
      <c r="J170" s="43">
        <v>47</v>
      </c>
      <c r="K170" s="44">
        <v>338</v>
      </c>
      <c r="L170" s="43">
        <v>19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SUM(F166:F172)</f>
        <v>610</v>
      </c>
      <c r="G173" s="19">
        <f>SUM(G166:G172)</f>
        <v>19.78</v>
      </c>
      <c r="H173" s="19">
        <f>SUM(H166:H172)</f>
        <v>21.999999999999996</v>
      </c>
      <c r="I173" s="19">
        <f>SUM(I166:I172)</f>
        <v>83.47</v>
      </c>
      <c r="J173" s="19">
        <f>SUM(J166:J172)</f>
        <v>682.27</v>
      </c>
      <c r="K173" s="25"/>
      <c r="L173" s="19">
        <f>SUM(L166:L172)</f>
        <v>78.259999999999991</v>
      </c>
    </row>
    <row r="174" spans="1:12" ht="15" x14ac:dyDescent="0.25">
      <c r="A174" s="26">
        <f>A166</f>
        <v>2</v>
      </c>
      <c r="B174" s="13">
        <f>B166</f>
        <v>4</v>
      </c>
      <c r="C174" s="10" t="s">
        <v>25</v>
      </c>
      <c r="D174" s="7" t="s">
        <v>26</v>
      </c>
      <c r="E174" s="42"/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4"/>
      <c r="L174" s="43"/>
    </row>
    <row r="175" spans="1:12" ht="15" x14ac:dyDescent="0.25">
      <c r="A175" s="23"/>
      <c r="B175" s="15"/>
      <c r="C175" s="11"/>
      <c r="D175" s="7" t="s">
        <v>27</v>
      </c>
      <c r="E175" s="42"/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4"/>
      <c r="L175" s="43"/>
    </row>
    <row r="176" spans="1:12" ht="15" x14ac:dyDescent="0.25">
      <c r="A176" s="23"/>
      <c r="B176" s="15"/>
      <c r="C176" s="11"/>
      <c r="D176" s="7" t="s">
        <v>28</v>
      </c>
      <c r="E176" s="42"/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4"/>
      <c r="L176" s="43"/>
    </row>
    <row r="177" spans="1:12" ht="15" x14ac:dyDescent="0.25">
      <c r="A177" s="23"/>
      <c r="B177" s="15"/>
      <c r="C177" s="11"/>
      <c r="D177" s="7" t="s">
        <v>29</v>
      </c>
      <c r="E177" s="42"/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4"/>
      <c r="L177" s="43"/>
    </row>
    <row r="178" spans="1:12" ht="15" x14ac:dyDescent="0.25">
      <c r="A178" s="23"/>
      <c r="B178" s="15"/>
      <c r="C178" s="11"/>
      <c r="D178" s="7" t="s">
        <v>30</v>
      </c>
      <c r="E178" s="42"/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4"/>
      <c r="L178" s="43"/>
    </row>
    <row r="179" spans="1:12" ht="15" x14ac:dyDescent="0.25">
      <c r="A179" s="23"/>
      <c r="B179" s="15"/>
      <c r="C179" s="11"/>
      <c r="D179" s="7" t="s">
        <v>31</v>
      </c>
      <c r="E179" s="42"/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4"/>
      <c r="L179" s="43"/>
    </row>
    <row r="180" spans="1:12" ht="15" x14ac:dyDescent="0.25">
      <c r="A180" s="23"/>
      <c r="B180" s="15"/>
      <c r="C180" s="11"/>
      <c r="D180" s="7" t="s">
        <v>32</v>
      </c>
      <c r="E180" s="42"/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66">SUM(G174:G182)</f>
        <v>0</v>
      </c>
      <c r="H183" s="19">
        <f t="shared" si="66"/>
        <v>0</v>
      </c>
      <c r="I183" s="19">
        <f t="shared" si="66"/>
        <v>0</v>
      </c>
      <c r="J183" s="19">
        <f t="shared" si="66"/>
        <v>0</v>
      </c>
      <c r="K183" s="25"/>
      <c r="L183" s="19">
        <f t="shared" ref="L183" si="67">SUM(L174:L182)</f>
        <v>0</v>
      </c>
    </row>
    <row r="184" spans="1:12" ht="15" x14ac:dyDescent="0.2">
      <c r="A184" s="29">
        <f>A166</f>
        <v>2</v>
      </c>
      <c r="B184" s="30">
        <f>B166</f>
        <v>4</v>
      </c>
      <c r="C184" s="63" t="s">
        <v>4</v>
      </c>
      <c r="D184" s="64"/>
      <c r="E184" s="31"/>
      <c r="F184" s="32">
        <f>F173+F183</f>
        <v>610</v>
      </c>
      <c r="G184" s="32">
        <f t="shared" ref="G184" si="68">G173+G183</f>
        <v>19.78</v>
      </c>
      <c r="H184" s="32">
        <f t="shared" ref="H184" si="69">H173+H183</f>
        <v>21.999999999999996</v>
      </c>
      <c r="I184" s="32">
        <f t="shared" ref="I184" si="70">I173+I183</f>
        <v>83.47</v>
      </c>
      <c r="J184" s="32">
        <f t="shared" ref="J184:L184" si="71">J173+J183</f>
        <v>682.27</v>
      </c>
      <c r="K184" s="32"/>
      <c r="L184" s="32">
        <f t="shared" si="71"/>
        <v>78.259999999999991</v>
      </c>
    </row>
    <row r="185" spans="1:12" ht="15" x14ac:dyDescent="0.25">
      <c r="A185" s="20">
        <v>2</v>
      </c>
      <c r="B185" s="21">
        <v>5</v>
      </c>
      <c r="C185" s="22" t="s">
        <v>20</v>
      </c>
      <c r="D185" s="5" t="s">
        <v>21</v>
      </c>
      <c r="E185" s="39" t="s">
        <v>73</v>
      </c>
      <c r="F185" s="40">
        <v>200</v>
      </c>
      <c r="G185" s="40">
        <v>14.69</v>
      </c>
      <c r="H185" s="40">
        <v>14.92</v>
      </c>
      <c r="I185" s="40">
        <v>31.98</v>
      </c>
      <c r="J185" s="40">
        <v>313.5</v>
      </c>
      <c r="K185" s="41">
        <v>204</v>
      </c>
      <c r="L185" s="40">
        <v>28.65</v>
      </c>
    </row>
    <row r="186" spans="1:12" ht="15" x14ac:dyDescent="0.25">
      <c r="A186" s="23"/>
      <c r="B186" s="15"/>
      <c r="C186" s="11"/>
      <c r="D186" s="6" t="s">
        <v>30</v>
      </c>
      <c r="E186" s="42" t="s">
        <v>56</v>
      </c>
      <c r="F186" s="43">
        <v>200</v>
      </c>
      <c r="G186" s="43">
        <v>1</v>
      </c>
      <c r="H186" s="43">
        <v>0</v>
      </c>
      <c r="I186" s="43">
        <v>20.2</v>
      </c>
      <c r="J186" s="43">
        <v>84.8</v>
      </c>
      <c r="K186" s="44">
        <v>389</v>
      </c>
      <c r="L186" s="43">
        <v>18.3</v>
      </c>
    </row>
    <row r="187" spans="1:12" ht="15" x14ac:dyDescent="0.25">
      <c r="A187" s="23"/>
      <c r="B187" s="15"/>
      <c r="C187" s="11"/>
      <c r="D187" s="7" t="s">
        <v>23</v>
      </c>
      <c r="E187" s="42" t="s">
        <v>43</v>
      </c>
      <c r="F187" s="43">
        <v>40</v>
      </c>
      <c r="G187" s="43">
        <v>2.37</v>
      </c>
      <c r="H187" s="43">
        <v>0.3</v>
      </c>
      <c r="I187" s="43">
        <v>12.49</v>
      </c>
      <c r="J187" s="43">
        <v>93.52</v>
      </c>
      <c r="K187" s="44"/>
      <c r="L187" s="43">
        <v>3.73</v>
      </c>
    </row>
    <row r="188" spans="1:12" ht="15" x14ac:dyDescent="0.25">
      <c r="A188" s="23"/>
      <c r="B188" s="15"/>
      <c r="C188" s="11"/>
      <c r="D188" s="7" t="s">
        <v>24</v>
      </c>
      <c r="E188" s="42" t="s">
        <v>74</v>
      </c>
      <c r="F188" s="43">
        <v>100</v>
      </c>
      <c r="G188" s="43">
        <v>0.8</v>
      </c>
      <c r="H188" s="43">
        <v>0.2</v>
      </c>
      <c r="I188" s="43">
        <v>16.5</v>
      </c>
      <c r="J188" s="43">
        <v>98</v>
      </c>
      <c r="K188" s="44">
        <v>341</v>
      </c>
      <c r="L188" s="43">
        <v>20</v>
      </c>
    </row>
    <row r="189" spans="1:12" ht="15" x14ac:dyDescent="0.25">
      <c r="A189" s="23"/>
      <c r="B189" s="15"/>
      <c r="C189" s="11"/>
      <c r="D189" s="7" t="s">
        <v>26</v>
      </c>
      <c r="E189" s="42" t="s">
        <v>66</v>
      </c>
      <c r="F189" s="43">
        <v>100</v>
      </c>
      <c r="G189" s="43">
        <v>1.31</v>
      </c>
      <c r="H189" s="43">
        <v>3.25</v>
      </c>
      <c r="I189" s="43">
        <v>6.46</v>
      </c>
      <c r="J189" s="43">
        <v>60.4</v>
      </c>
      <c r="K189" s="44">
        <v>45</v>
      </c>
      <c r="L189" s="43">
        <v>8.1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75" customHeight="1" x14ac:dyDescent="0.25">
      <c r="A193" s="24"/>
      <c r="B193" s="17"/>
      <c r="C193" s="8"/>
      <c r="D193" s="18" t="s">
        <v>33</v>
      </c>
      <c r="E193" s="9"/>
      <c r="F193" s="19">
        <f>SUM(F185:F191)</f>
        <v>640</v>
      </c>
      <c r="G193" s="19">
        <f>SUM(G185:G191)</f>
        <v>20.169999999999998</v>
      </c>
      <c r="H193" s="19">
        <f>SUM(H185:H191)</f>
        <v>18.670000000000002</v>
      </c>
      <c r="I193" s="19">
        <f>SUM(I185:I191)</f>
        <v>87.63</v>
      </c>
      <c r="J193" s="19">
        <f>SUM(J185:J191)</f>
        <v>650.21999999999991</v>
      </c>
      <c r="K193" s="25"/>
      <c r="L193" s="19">
        <f>SUM(L185:L191)</f>
        <v>78.78</v>
      </c>
    </row>
    <row r="194" spans="1:12" ht="15" x14ac:dyDescent="0.25">
      <c r="A194" s="26">
        <f>A185</f>
        <v>2</v>
      </c>
      <c r="B194" s="13">
        <f>B185</f>
        <v>5</v>
      </c>
      <c r="C194" s="10" t="s">
        <v>25</v>
      </c>
      <c r="D194" s="7" t="s">
        <v>26</v>
      </c>
      <c r="E194" s="42"/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4"/>
      <c r="L194" s="43"/>
    </row>
    <row r="195" spans="1:12" ht="15" x14ac:dyDescent="0.25">
      <c r="A195" s="23"/>
      <c r="B195" s="15"/>
      <c r="C195" s="11"/>
      <c r="D195" s="7" t="s">
        <v>27</v>
      </c>
      <c r="E195" s="42"/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/>
      <c r="L195" s="43"/>
    </row>
    <row r="196" spans="1:12" ht="15" x14ac:dyDescent="0.25">
      <c r="A196" s="23"/>
      <c r="B196" s="15"/>
      <c r="C196" s="11"/>
      <c r="D196" s="7" t="s">
        <v>28</v>
      </c>
      <c r="E196" s="42"/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4"/>
      <c r="L196" s="43"/>
    </row>
    <row r="197" spans="1:12" ht="15" x14ac:dyDescent="0.25">
      <c r="A197" s="23"/>
      <c r="B197" s="15"/>
      <c r="C197" s="11"/>
      <c r="D197" s="7" t="s">
        <v>29</v>
      </c>
      <c r="E197" s="42"/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4"/>
      <c r="L197" s="43"/>
    </row>
    <row r="198" spans="1:12" ht="15" x14ac:dyDescent="0.25">
      <c r="A198" s="23"/>
      <c r="B198" s="15"/>
      <c r="C198" s="11"/>
      <c r="D198" s="7" t="s">
        <v>30</v>
      </c>
      <c r="E198" s="42"/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4"/>
      <c r="L198" s="43"/>
    </row>
    <row r="199" spans="1:12" ht="15" x14ac:dyDescent="0.25">
      <c r="A199" s="23"/>
      <c r="B199" s="15"/>
      <c r="C199" s="11"/>
      <c r="D199" s="7" t="s">
        <v>31</v>
      </c>
      <c r="E199" s="42"/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4"/>
      <c r="L199" s="43"/>
    </row>
    <row r="200" spans="1:12" ht="15" x14ac:dyDescent="0.25">
      <c r="A200" s="23"/>
      <c r="B200" s="15"/>
      <c r="C200" s="11"/>
      <c r="D200" s="7" t="s">
        <v>32</v>
      </c>
      <c r="E200" s="42"/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SUM(F194:F202)</f>
        <v>0</v>
      </c>
      <c r="G203" s="19">
        <f t="shared" ref="G203:J203" si="72">SUM(G194:G202)</f>
        <v>0</v>
      </c>
      <c r="H203" s="19">
        <f t="shared" si="72"/>
        <v>0</v>
      </c>
      <c r="I203" s="19">
        <f t="shared" si="72"/>
        <v>0</v>
      </c>
      <c r="J203" s="19">
        <f t="shared" si="72"/>
        <v>0</v>
      </c>
      <c r="K203" s="25"/>
      <c r="L203" s="19">
        <f t="shared" ref="L203" si="73">SUM(L194:L202)</f>
        <v>0</v>
      </c>
    </row>
    <row r="204" spans="1:12" ht="15.75" thickBot="1" x14ac:dyDescent="0.25">
      <c r="A204" s="29">
        <f>A185</f>
        <v>2</v>
      </c>
      <c r="B204" s="30">
        <f>B185</f>
        <v>5</v>
      </c>
      <c r="C204" s="63" t="s">
        <v>4</v>
      </c>
      <c r="D204" s="64"/>
      <c r="E204" s="31"/>
      <c r="F204" s="32">
        <f>F193+F203</f>
        <v>640</v>
      </c>
      <c r="G204" s="32">
        <f>G193+G203</f>
        <v>20.169999999999998</v>
      </c>
      <c r="H204" s="32">
        <f>H193+H203</f>
        <v>18.670000000000002</v>
      </c>
      <c r="I204" s="32">
        <f>I193+I203</f>
        <v>87.63</v>
      </c>
      <c r="J204" s="32">
        <f>J193+J203</f>
        <v>650.21999999999991</v>
      </c>
      <c r="K204" s="32"/>
      <c r="L204" s="32">
        <f>L193+L203</f>
        <v>78.78</v>
      </c>
    </row>
    <row r="205" spans="1:12" ht="15" x14ac:dyDescent="0.25">
      <c r="A205" s="20">
        <v>3</v>
      </c>
      <c r="B205" s="21">
        <v>1</v>
      </c>
      <c r="C205" s="22" t="s">
        <v>20</v>
      </c>
      <c r="D205" s="5" t="s">
        <v>21</v>
      </c>
      <c r="E205" s="39" t="s">
        <v>75</v>
      </c>
      <c r="F205" s="40">
        <v>200</v>
      </c>
      <c r="G205" s="40">
        <v>14.4</v>
      </c>
      <c r="H205" s="40">
        <v>15.26</v>
      </c>
      <c r="I205" s="40">
        <v>29.34</v>
      </c>
      <c r="J205" s="40">
        <v>331</v>
      </c>
      <c r="K205" s="41">
        <v>259</v>
      </c>
      <c r="L205" s="40">
        <v>34.07</v>
      </c>
    </row>
    <row r="206" spans="1:12" ht="13.5" customHeight="1" x14ac:dyDescent="0.25">
      <c r="A206" s="23"/>
      <c r="B206" s="15"/>
      <c r="C206" s="11"/>
      <c r="D206" s="6" t="s">
        <v>26</v>
      </c>
      <c r="E206" s="42" t="s">
        <v>76</v>
      </c>
      <c r="F206" s="43">
        <v>80</v>
      </c>
      <c r="G206" s="43">
        <v>1.41</v>
      </c>
      <c r="H206" s="43">
        <v>4.01</v>
      </c>
      <c r="I206" s="43">
        <v>8.26</v>
      </c>
      <c r="J206" s="43">
        <v>92.8</v>
      </c>
      <c r="K206" s="44">
        <v>52</v>
      </c>
      <c r="L206" s="43">
        <v>6.7</v>
      </c>
    </row>
    <row r="207" spans="1:12" ht="15" x14ac:dyDescent="0.25">
      <c r="A207" s="23"/>
      <c r="B207" s="15"/>
      <c r="C207" s="11"/>
      <c r="D207" s="7" t="s">
        <v>22</v>
      </c>
      <c r="E207" s="42" t="s">
        <v>71</v>
      </c>
      <c r="F207" s="43">
        <v>200</v>
      </c>
      <c r="G207" s="43">
        <v>0.26</v>
      </c>
      <c r="H207" s="43">
        <v>0.02</v>
      </c>
      <c r="I207" s="43">
        <v>15.2</v>
      </c>
      <c r="J207" s="43">
        <v>62</v>
      </c>
      <c r="K207" s="44">
        <v>377</v>
      </c>
      <c r="L207" s="43">
        <v>10.1</v>
      </c>
    </row>
    <row r="208" spans="1:12" ht="15" x14ac:dyDescent="0.25">
      <c r="A208" s="23"/>
      <c r="B208" s="15"/>
      <c r="C208" s="11"/>
      <c r="D208" s="7" t="s">
        <v>23</v>
      </c>
      <c r="E208" s="42" t="s">
        <v>43</v>
      </c>
      <c r="F208" s="43">
        <v>40</v>
      </c>
      <c r="G208" s="43">
        <v>2.37</v>
      </c>
      <c r="H208" s="43">
        <v>0.3</v>
      </c>
      <c r="I208" s="43">
        <v>12.49</v>
      </c>
      <c r="J208" s="43">
        <v>93.52</v>
      </c>
      <c r="K208" s="44"/>
      <c r="L208" s="43">
        <v>3.73</v>
      </c>
    </row>
    <row r="209" spans="1:12" ht="15" x14ac:dyDescent="0.25">
      <c r="A209" s="23"/>
      <c r="B209" s="15"/>
      <c r="C209" s="11"/>
      <c r="D209" s="7" t="s">
        <v>24</v>
      </c>
      <c r="E209" s="42" t="s">
        <v>74</v>
      </c>
      <c r="F209" s="43">
        <v>100</v>
      </c>
      <c r="G209" s="43">
        <v>0.8</v>
      </c>
      <c r="H209" s="43">
        <v>0.2</v>
      </c>
      <c r="I209" s="43">
        <v>16.5</v>
      </c>
      <c r="J209" s="43">
        <v>98</v>
      </c>
      <c r="K209" s="44">
        <v>341</v>
      </c>
      <c r="L209" s="43">
        <v>24</v>
      </c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SUM(F205:F211)</f>
        <v>620</v>
      </c>
      <c r="G213" s="19">
        <f>SUM(G205:G211)</f>
        <v>19.240000000000002</v>
      </c>
      <c r="H213" s="19">
        <f>SUM(H205:H211)</f>
        <v>19.79</v>
      </c>
      <c r="I213" s="19">
        <f>SUM(I205:I211)</f>
        <v>81.789999999999992</v>
      </c>
      <c r="J213" s="19">
        <f>SUM(J205:J211)</f>
        <v>677.32</v>
      </c>
      <c r="K213" s="25"/>
      <c r="L213" s="19">
        <f>SUM(L205:L211)</f>
        <v>78.599999999999994</v>
      </c>
    </row>
    <row r="214" spans="1:12" ht="15" x14ac:dyDescent="0.25">
      <c r="A214" s="26">
        <f>A205</f>
        <v>3</v>
      </c>
      <c r="B214" s="13">
        <v>1</v>
      </c>
      <c r="C214" s="10" t="s">
        <v>25</v>
      </c>
      <c r="D214" s="7" t="s">
        <v>26</v>
      </c>
      <c r="E214" s="42"/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4"/>
      <c r="L214" s="43"/>
    </row>
    <row r="215" spans="1:12" ht="15" x14ac:dyDescent="0.25">
      <c r="A215" s="23"/>
      <c r="B215" s="15"/>
      <c r="C215" s="11"/>
      <c r="D215" s="7" t="s">
        <v>27</v>
      </c>
      <c r="E215" s="42"/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4"/>
      <c r="L215" s="43"/>
    </row>
    <row r="216" spans="1:12" ht="15" x14ac:dyDescent="0.25">
      <c r="A216" s="23"/>
      <c r="B216" s="15"/>
      <c r="C216" s="11"/>
      <c r="D216" s="7" t="s">
        <v>28</v>
      </c>
      <c r="E216" s="42"/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4"/>
      <c r="L216" s="43"/>
    </row>
    <row r="217" spans="1:12" ht="15" x14ac:dyDescent="0.25">
      <c r="A217" s="23"/>
      <c r="B217" s="15"/>
      <c r="C217" s="11"/>
      <c r="D217" s="7" t="s">
        <v>29</v>
      </c>
      <c r="E217" s="42"/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4"/>
      <c r="L217" s="43"/>
    </row>
    <row r="218" spans="1:12" ht="15" x14ac:dyDescent="0.25">
      <c r="A218" s="23"/>
      <c r="B218" s="15"/>
      <c r="C218" s="11"/>
      <c r="D218" s="7" t="s">
        <v>30</v>
      </c>
      <c r="E218" s="42"/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4"/>
      <c r="L218" s="43"/>
    </row>
    <row r="219" spans="1:12" ht="15" x14ac:dyDescent="0.25">
      <c r="A219" s="23"/>
      <c r="B219" s="15"/>
      <c r="C219" s="11"/>
      <c r="D219" s="7" t="s">
        <v>31</v>
      </c>
      <c r="E219" s="42"/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4"/>
      <c r="L219" s="43"/>
    </row>
    <row r="220" spans="1:12" ht="15" x14ac:dyDescent="0.25">
      <c r="A220" s="23"/>
      <c r="B220" s="15"/>
      <c r="C220" s="11"/>
      <c r="D220" s="7" t="s">
        <v>32</v>
      </c>
      <c r="E220" s="42"/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4"/>
      <c r="B223" s="17"/>
      <c r="C223" s="8"/>
      <c r="D223" s="18" t="s">
        <v>33</v>
      </c>
      <c r="E223" s="9"/>
      <c r="F223" s="19">
        <f>SUM(F214:F222)</f>
        <v>0</v>
      </c>
      <c r="G223" s="19">
        <f t="shared" ref="G223:J223" si="74">SUM(G214:G222)</f>
        <v>0</v>
      </c>
      <c r="H223" s="19">
        <f t="shared" si="74"/>
        <v>0</v>
      </c>
      <c r="I223" s="19">
        <f t="shared" si="74"/>
        <v>0</v>
      </c>
      <c r="J223" s="19">
        <f t="shared" si="74"/>
        <v>0</v>
      </c>
      <c r="K223" s="25"/>
      <c r="L223" s="19">
        <f t="shared" ref="L223" si="75">SUM(L214:L222)</f>
        <v>0</v>
      </c>
    </row>
    <row r="224" spans="1:12" ht="15.75" thickBot="1" x14ac:dyDescent="0.25">
      <c r="A224" s="29">
        <f>A205</f>
        <v>3</v>
      </c>
      <c r="B224" s="30">
        <f>B205</f>
        <v>1</v>
      </c>
      <c r="C224" s="63" t="s">
        <v>4</v>
      </c>
      <c r="D224" s="64"/>
      <c r="E224" s="31"/>
      <c r="F224" s="32">
        <f>F213+F223</f>
        <v>620</v>
      </c>
      <c r="G224" s="32">
        <f>G213+G223</f>
        <v>19.240000000000002</v>
      </c>
      <c r="H224" s="32">
        <f>H213+H223</f>
        <v>19.79</v>
      </c>
      <c r="I224" s="32">
        <f>I213+I223</f>
        <v>81.789999999999992</v>
      </c>
      <c r="J224" s="32">
        <f>J213+J223</f>
        <v>677.32</v>
      </c>
      <c r="K224" s="32"/>
      <c r="L224" s="32">
        <f>L213+L223</f>
        <v>78.599999999999994</v>
      </c>
    </row>
    <row r="225" spans="1:12" ht="15" x14ac:dyDescent="0.25">
      <c r="A225" s="20">
        <v>3</v>
      </c>
      <c r="B225" s="21">
        <v>2</v>
      </c>
      <c r="C225" s="22" t="s">
        <v>20</v>
      </c>
      <c r="D225" s="5" t="s">
        <v>21</v>
      </c>
      <c r="E225" s="39" t="s">
        <v>78</v>
      </c>
      <c r="F225" s="40">
        <v>180</v>
      </c>
      <c r="G225" s="40">
        <v>4.6399999999999997</v>
      </c>
      <c r="H225" s="40">
        <v>7.79</v>
      </c>
      <c r="I225" s="40">
        <v>42.91</v>
      </c>
      <c r="J225" s="40">
        <v>220</v>
      </c>
      <c r="K225" s="41">
        <v>171</v>
      </c>
      <c r="L225" s="40">
        <v>10.65</v>
      </c>
    </row>
    <row r="226" spans="1:12" ht="13.5" customHeight="1" x14ac:dyDescent="0.25">
      <c r="A226" s="23"/>
      <c r="B226" s="15"/>
      <c r="C226" s="11"/>
      <c r="D226" s="6" t="s">
        <v>21</v>
      </c>
      <c r="E226" s="42" t="s">
        <v>79</v>
      </c>
      <c r="F226" s="43">
        <v>100</v>
      </c>
      <c r="G226" s="43">
        <v>13.9</v>
      </c>
      <c r="H226" s="43">
        <v>9.66</v>
      </c>
      <c r="I226" s="43">
        <v>3.15</v>
      </c>
      <c r="J226" s="43">
        <v>155.1</v>
      </c>
      <c r="K226" s="44">
        <v>288</v>
      </c>
      <c r="L226" s="43">
        <v>30.73</v>
      </c>
    </row>
    <row r="227" spans="1:12" ht="15" x14ac:dyDescent="0.25">
      <c r="A227" s="23"/>
      <c r="B227" s="15"/>
      <c r="C227" s="11"/>
      <c r="D227" s="7" t="s">
        <v>30</v>
      </c>
      <c r="E227" s="42" t="s">
        <v>56</v>
      </c>
      <c r="F227" s="43">
        <v>200</v>
      </c>
      <c r="G227" s="43">
        <v>1</v>
      </c>
      <c r="H227" s="43">
        <v>0</v>
      </c>
      <c r="I227" s="43">
        <v>20.2</v>
      </c>
      <c r="J227" s="43">
        <v>84.8</v>
      </c>
      <c r="K227" s="44">
        <v>389</v>
      </c>
      <c r="L227" s="43">
        <v>18.3</v>
      </c>
    </row>
    <row r="228" spans="1:12" ht="15" x14ac:dyDescent="0.25">
      <c r="A228" s="23"/>
      <c r="B228" s="15"/>
      <c r="C228" s="11"/>
      <c r="D228" s="7" t="s">
        <v>23</v>
      </c>
      <c r="E228" s="42" t="s">
        <v>43</v>
      </c>
      <c r="F228" s="43">
        <v>40</v>
      </c>
      <c r="G228" s="43">
        <v>2.37</v>
      </c>
      <c r="H228" s="43">
        <v>0.3</v>
      </c>
      <c r="I228" s="43">
        <v>12.49</v>
      </c>
      <c r="J228" s="43">
        <v>93.52</v>
      </c>
      <c r="K228" s="44"/>
      <c r="L228" s="43">
        <v>3.73</v>
      </c>
    </row>
    <row r="229" spans="1:12" ht="15" x14ac:dyDescent="0.25">
      <c r="A229" s="23"/>
      <c r="B229" s="15"/>
      <c r="C229" s="11"/>
      <c r="D229" s="7" t="s">
        <v>24</v>
      </c>
      <c r="E229" s="42"/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4">
        <v>0</v>
      </c>
      <c r="L229" s="43">
        <v>0</v>
      </c>
    </row>
    <row r="230" spans="1:12" ht="15" x14ac:dyDescent="0.25">
      <c r="A230" s="23"/>
      <c r="B230" s="15"/>
      <c r="C230" s="11"/>
      <c r="D230" s="6" t="s">
        <v>26</v>
      </c>
      <c r="E230" s="42" t="s">
        <v>77</v>
      </c>
      <c r="F230" s="43">
        <v>80</v>
      </c>
      <c r="G230" s="43">
        <v>0.67</v>
      </c>
      <c r="H230" s="43">
        <v>6.09</v>
      </c>
      <c r="I230" s="43">
        <v>1.81</v>
      </c>
      <c r="J230" s="43">
        <v>55.5</v>
      </c>
      <c r="K230" s="44">
        <v>20</v>
      </c>
      <c r="L230" s="43">
        <v>15.25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4"/>
      <c r="B233" s="17"/>
      <c r="C233" s="8"/>
      <c r="D233" s="18" t="s">
        <v>33</v>
      </c>
      <c r="E233" s="9"/>
      <c r="F233" s="19">
        <f>SUM(F225:F231)</f>
        <v>600</v>
      </c>
      <c r="G233" s="19">
        <f>SUM(G225:G231)</f>
        <v>22.580000000000002</v>
      </c>
      <c r="H233" s="19">
        <f>SUM(H225:H231)</f>
        <v>23.84</v>
      </c>
      <c r="I233" s="19">
        <f>SUM(I225:I231)</f>
        <v>80.559999999999988</v>
      </c>
      <c r="J233" s="19">
        <f>SUM(J225:J231)</f>
        <v>608.92000000000007</v>
      </c>
      <c r="K233" s="25"/>
      <c r="L233" s="19">
        <f>SUM(L225:L231)</f>
        <v>78.66</v>
      </c>
    </row>
    <row r="234" spans="1:12" ht="15" x14ac:dyDescent="0.25">
      <c r="A234" s="26">
        <f>A225</f>
        <v>3</v>
      </c>
      <c r="B234" s="13">
        <f>B225</f>
        <v>2</v>
      </c>
      <c r="C234" s="10" t="s">
        <v>25</v>
      </c>
      <c r="D234" s="7" t="s">
        <v>26</v>
      </c>
      <c r="E234" s="42"/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4"/>
      <c r="L234" s="43"/>
    </row>
    <row r="235" spans="1:12" ht="15" x14ac:dyDescent="0.25">
      <c r="A235" s="23"/>
      <c r="B235" s="15"/>
      <c r="C235" s="11"/>
      <c r="D235" s="7" t="s">
        <v>27</v>
      </c>
      <c r="E235" s="42"/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4"/>
      <c r="L235" s="43"/>
    </row>
    <row r="236" spans="1:12" ht="15" x14ac:dyDescent="0.25">
      <c r="A236" s="23"/>
      <c r="B236" s="15"/>
      <c r="C236" s="11"/>
      <c r="D236" s="7" t="s">
        <v>28</v>
      </c>
      <c r="E236" s="42"/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4"/>
      <c r="L236" s="43"/>
    </row>
    <row r="237" spans="1:12" ht="15" x14ac:dyDescent="0.25">
      <c r="A237" s="23"/>
      <c r="B237" s="15"/>
      <c r="C237" s="11"/>
      <c r="D237" s="7" t="s">
        <v>29</v>
      </c>
      <c r="E237" s="42"/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4"/>
      <c r="L237" s="43"/>
    </row>
    <row r="238" spans="1:12" ht="15" x14ac:dyDescent="0.25">
      <c r="A238" s="23"/>
      <c r="B238" s="15"/>
      <c r="C238" s="11"/>
      <c r="D238" s="7" t="s">
        <v>30</v>
      </c>
      <c r="E238" s="42"/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4"/>
      <c r="L238" s="43"/>
    </row>
    <row r="239" spans="1:12" ht="15" x14ac:dyDescent="0.25">
      <c r="A239" s="23"/>
      <c r="B239" s="15"/>
      <c r="C239" s="11"/>
      <c r="D239" s="7" t="s">
        <v>31</v>
      </c>
      <c r="E239" s="42"/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4"/>
      <c r="L239" s="43"/>
    </row>
    <row r="240" spans="1:12" ht="15" x14ac:dyDescent="0.25">
      <c r="A240" s="23"/>
      <c r="B240" s="15"/>
      <c r="C240" s="11"/>
      <c r="D240" s="7" t="s">
        <v>32</v>
      </c>
      <c r="E240" s="42"/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SUM(F234:F242)</f>
        <v>0</v>
      </c>
      <c r="G243" s="19">
        <f t="shared" ref="G243:J243" si="76">SUM(G234:G242)</f>
        <v>0</v>
      </c>
      <c r="H243" s="19">
        <f t="shared" si="76"/>
        <v>0</v>
      </c>
      <c r="I243" s="19">
        <f t="shared" si="76"/>
        <v>0</v>
      </c>
      <c r="J243" s="19">
        <f t="shared" si="76"/>
        <v>0</v>
      </c>
      <c r="K243" s="25"/>
      <c r="L243" s="19">
        <f t="shared" ref="L243" si="77">SUM(L234:L242)</f>
        <v>0</v>
      </c>
    </row>
    <row r="244" spans="1:12" ht="15.75" thickBot="1" x14ac:dyDescent="0.25">
      <c r="A244" s="29">
        <f>A225</f>
        <v>3</v>
      </c>
      <c r="B244" s="30">
        <f>B225</f>
        <v>2</v>
      </c>
      <c r="C244" s="63" t="s">
        <v>4</v>
      </c>
      <c r="D244" s="64"/>
      <c r="E244" s="31"/>
      <c r="F244" s="32">
        <f>F233+F243</f>
        <v>600</v>
      </c>
      <c r="G244" s="32">
        <f>G233+G243</f>
        <v>22.580000000000002</v>
      </c>
      <c r="H244" s="32">
        <f>H233+H243</f>
        <v>23.84</v>
      </c>
      <c r="I244" s="32">
        <f>I233+I243</f>
        <v>80.559999999999988</v>
      </c>
      <c r="J244" s="32">
        <f>J233+J243</f>
        <v>608.92000000000007</v>
      </c>
      <c r="K244" s="32"/>
      <c r="L244" s="32">
        <f>L233+L243</f>
        <v>78.66</v>
      </c>
    </row>
    <row r="245" spans="1:12" ht="15" x14ac:dyDescent="0.25">
      <c r="A245" s="20">
        <v>3</v>
      </c>
      <c r="B245" s="21">
        <v>3</v>
      </c>
      <c r="C245" s="22" t="s">
        <v>20</v>
      </c>
      <c r="D245" s="5" t="s">
        <v>21</v>
      </c>
      <c r="E245" s="39" t="s">
        <v>80</v>
      </c>
      <c r="F245" s="40">
        <v>250</v>
      </c>
      <c r="G245" s="40">
        <v>5.0999999999999996</v>
      </c>
      <c r="H245" s="40">
        <v>6.08</v>
      </c>
      <c r="I245" s="40">
        <v>20.5</v>
      </c>
      <c r="J245" s="40">
        <v>125.63</v>
      </c>
      <c r="K245" s="41">
        <v>181</v>
      </c>
      <c r="L245" s="40">
        <v>31.6</v>
      </c>
    </row>
    <row r="246" spans="1:12" ht="15" x14ac:dyDescent="0.25">
      <c r="A246" s="23"/>
      <c r="B246" s="15"/>
      <c r="C246" s="11"/>
      <c r="D246" s="7" t="s">
        <v>22</v>
      </c>
      <c r="E246" s="42" t="s">
        <v>49</v>
      </c>
      <c r="F246" s="43">
        <v>200</v>
      </c>
      <c r="G246" s="43">
        <v>0.53</v>
      </c>
      <c r="H246" s="43">
        <v>0</v>
      </c>
      <c r="I246" s="43">
        <v>9.4700000000000006</v>
      </c>
      <c r="J246" s="43">
        <v>40</v>
      </c>
      <c r="K246" s="44">
        <v>376</v>
      </c>
      <c r="L246" s="43">
        <v>2.0699999999999998</v>
      </c>
    </row>
    <row r="247" spans="1:12" ht="15" x14ac:dyDescent="0.25">
      <c r="A247" s="23"/>
      <c r="B247" s="15"/>
      <c r="C247" s="11"/>
      <c r="D247" s="7" t="s">
        <v>23</v>
      </c>
      <c r="E247" s="42" t="s">
        <v>43</v>
      </c>
      <c r="F247" s="43">
        <v>40</v>
      </c>
      <c r="G247" s="43">
        <v>2.37</v>
      </c>
      <c r="H247" s="43">
        <v>0.3</v>
      </c>
      <c r="I247" s="43">
        <v>12.49</v>
      </c>
      <c r="J247" s="43">
        <v>93.52</v>
      </c>
      <c r="K247" s="44"/>
      <c r="L247" s="43">
        <v>3.73</v>
      </c>
    </row>
    <row r="248" spans="1:12" ht="15" x14ac:dyDescent="0.25">
      <c r="A248" s="23"/>
      <c r="B248" s="15"/>
      <c r="C248" s="11"/>
      <c r="D248" s="7" t="s">
        <v>52</v>
      </c>
      <c r="E248" s="42" t="s">
        <v>53</v>
      </c>
      <c r="F248" s="43">
        <v>100</v>
      </c>
      <c r="G248" s="43">
        <v>7.48</v>
      </c>
      <c r="H248" s="43">
        <v>12.52</v>
      </c>
      <c r="I248" s="43">
        <v>30.92</v>
      </c>
      <c r="J248" s="43">
        <v>318</v>
      </c>
      <c r="K248" s="44">
        <v>424</v>
      </c>
      <c r="L248" s="43">
        <v>20.8</v>
      </c>
    </row>
    <row r="249" spans="1:12" ht="15" x14ac:dyDescent="0.25">
      <c r="A249" s="23"/>
      <c r="B249" s="15"/>
      <c r="C249" s="11"/>
      <c r="D249" s="6"/>
      <c r="E249" s="42" t="s">
        <v>81</v>
      </c>
      <c r="F249" s="43">
        <v>20</v>
      </c>
      <c r="G249" s="43">
        <v>5.22</v>
      </c>
      <c r="H249" s="43">
        <v>6.63</v>
      </c>
      <c r="I249" s="43">
        <v>0</v>
      </c>
      <c r="J249" s="43">
        <v>108</v>
      </c>
      <c r="K249" s="44">
        <v>15</v>
      </c>
      <c r="L249" s="43">
        <v>16.600000000000001</v>
      </c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SUM(F245:F250)</f>
        <v>610</v>
      </c>
      <c r="G252" s="19">
        <f>SUM(G245:G250)</f>
        <v>20.7</v>
      </c>
      <c r="H252" s="19">
        <f>SUM(H245:H250)</f>
        <v>25.529999999999998</v>
      </c>
      <c r="I252" s="19">
        <f>SUM(I245:I250)</f>
        <v>73.38</v>
      </c>
      <c r="J252" s="19">
        <f>SUM(J245:J250)</f>
        <v>685.15</v>
      </c>
      <c r="K252" s="25"/>
      <c r="L252" s="19">
        <f>SUM(L245:L250)</f>
        <v>74.800000000000011</v>
      </c>
    </row>
    <row r="253" spans="1:12" ht="15" x14ac:dyDescent="0.25">
      <c r="A253" s="26">
        <f>A245</f>
        <v>3</v>
      </c>
      <c r="B253" s="13">
        <f>B245</f>
        <v>3</v>
      </c>
      <c r="C253" s="10" t="s">
        <v>25</v>
      </c>
      <c r="D253" s="7" t="s">
        <v>26</v>
      </c>
      <c r="E253" s="42"/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4"/>
      <c r="L253" s="43"/>
    </row>
    <row r="254" spans="1:12" ht="15" x14ac:dyDescent="0.25">
      <c r="A254" s="23"/>
      <c r="B254" s="15"/>
      <c r="C254" s="11"/>
      <c r="D254" s="7" t="s">
        <v>27</v>
      </c>
      <c r="E254" s="42"/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4"/>
      <c r="L254" s="43"/>
    </row>
    <row r="255" spans="1:12" ht="15" x14ac:dyDescent="0.25">
      <c r="A255" s="23"/>
      <c r="B255" s="15"/>
      <c r="C255" s="11"/>
      <c r="D255" s="7" t="s">
        <v>28</v>
      </c>
      <c r="E255" s="42"/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4"/>
      <c r="L255" s="43"/>
    </row>
    <row r="256" spans="1:12" ht="15" x14ac:dyDescent="0.25">
      <c r="A256" s="23"/>
      <c r="B256" s="15"/>
      <c r="C256" s="11"/>
      <c r="D256" s="7" t="s">
        <v>29</v>
      </c>
      <c r="E256" s="42"/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4"/>
      <c r="L256" s="43"/>
    </row>
    <row r="257" spans="1:12" ht="15" x14ac:dyDescent="0.25">
      <c r="A257" s="23"/>
      <c r="B257" s="15"/>
      <c r="C257" s="11"/>
      <c r="D257" s="7" t="s">
        <v>30</v>
      </c>
      <c r="E257" s="42"/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4"/>
      <c r="L257" s="43"/>
    </row>
    <row r="258" spans="1:12" ht="15" x14ac:dyDescent="0.25">
      <c r="A258" s="23"/>
      <c r="B258" s="15"/>
      <c r="C258" s="11"/>
      <c r="D258" s="7" t="s">
        <v>31</v>
      </c>
      <c r="E258" s="42"/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4"/>
      <c r="L258" s="43"/>
    </row>
    <row r="259" spans="1:12" ht="15" x14ac:dyDescent="0.25">
      <c r="A259" s="23"/>
      <c r="B259" s="15"/>
      <c r="C259" s="11"/>
      <c r="D259" s="7" t="s">
        <v>32</v>
      </c>
      <c r="E259" s="42"/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4"/>
      <c r="L259" s="43"/>
    </row>
    <row r="260" spans="1:12" ht="15" x14ac:dyDescent="0.2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4"/>
      <c r="B262" s="17"/>
      <c r="C262" s="8"/>
      <c r="D262" s="18" t="s">
        <v>33</v>
      </c>
      <c r="E262" s="9"/>
      <c r="F262" s="19">
        <f>SUM(F253:F261)</f>
        <v>0</v>
      </c>
      <c r="G262" s="19">
        <f t="shared" ref="G262:J262" si="78">SUM(G253:G261)</f>
        <v>0</v>
      </c>
      <c r="H262" s="19">
        <f t="shared" si="78"/>
        <v>0</v>
      </c>
      <c r="I262" s="19">
        <f t="shared" si="78"/>
        <v>0</v>
      </c>
      <c r="J262" s="19">
        <f t="shared" si="78"/>
        <v>0</v>
      </c>
      <c r="K262" s="25"/>
      <c r="L262" s="19">
        <f t="shared" ref="L262" si="79">SUM(L253:L261)</f>
        <v>0</v>
      </c>
    </row>
    <row r="263" spans="1:12" ht="15.75" thickBot="1" x14ac:dyDescent="0.25">
      <c r="A263" s="29">
        <f>A245</f>
        <v>3</v>
      </c>
      <c r="B263" s="30">
        <f>B245</f>
        <v>3</v>
      </c>
      <c r="C263" s="63" t="s">
        <v>4</v>
      </c>
      <c r="D263" s="64"/>
      <c r="E263" s="31"/>
      <c r="F263" s="32">
        <f>F252+F262</f>
        <v>610</v>
      </c>
      <c r="G263" s="32">
        <f>G252+G262</f>
        <v>20.7</v>
      </c>
      <c r="H263" s="32">
        <f>H252+H262</f>
        <v>25.529999999999998</v>
      </c>
      <c r="I263" s="32">
        <f>I252+I262</f>
        <v>73.38</v>
      </c>
      <c r="J263" s="32">
        <f>J252+J262</f>
        <v>685.15</v>
      </c>
      <c r="K263" s="32"/>
      <c r="L263" s="32">
        <f>L252+L262</f>
        <v>74.800000000000011</v>
      </c>
    </row>
    <row r="264" spans="1:12" ht="15" x14ac:dyDescent="0.25">
      <c r="A264" s="20">
        <v>3</v>
      </c>
      <c r="B264" s="21">
        <v>4</v>
      </c>
      <c r="C264" s="22" t="s">
        <v>20</v>
      </c>
      <c r="D264" s="5" t="s">
        <v>21</v>
      </c>
      <c r="E264" s="39" t="s">
        <v>39</v>
      </c>
      <c r="F264" s="40">
        <v>180</v>
      </c>
      <c r="G264" s="40">
        <v>8.9</v>
      </c>
      <c r="H264" s="40">
        <v>4.0999999999999996</v>
      </c>
      <c r="I264" s="40">
        <v>32.200000000000003</v>
      </c>
      <c r="J264" s="40">
        <v>231.86</v>
      </c>
      <c r="K264" s="41">
        <v>302</v>
      </c>
      <c r="L264" s="52">
        <v>12.1</v>
      </c>
    </row>
    <row r="265" spans="1:12" ht="15" x14ac:dyDescent="0.25">
      <c r="A265" s="23"/>
      <c r="B265" s="15"/>
      <c r="C265" s="11"/>
      <c r="D265" s="6" t="s">
        <v>21</v>
      </c>
      <c r="E265" s="42" t="s">
        <v>40</v>
      </c>
      <c r="F265" s="43">
        <v>90</v>
      </c>
      <c r="G265" s="43">
        <v>8.64</v>
      </c>
      <c r="H265" s="43">
        <v>12.29</v>
      </c>
      <c r="I265" s="43">
        <v>12.61</v>
      </c>
      <c r="J265" s="43">
        <v>221.75</v>
      </c>
      <c r="K265" s="44">
        <v>268</v>
      </c>
      <c r="L265" s="43">
        <v>35.880000000000003</v>
      </c>
    </row>
    <row r="266" spans="1:12" ht="15" x14ac:dyDescent="0.25">
      <c r="A266" s="23"/>
      <c r="B266" s="15"/>
      <c r="C266" s="11"/>
      <c r="D266" s="7" t="s">
        <v>30</v>
      </c>
      <c r="E266" s="42" t="s">
        <v>41</v>
      </c>
      <c r="F266" s="43">
        <v>200</v>
      </c>
      <c r="G266" s="43">
        <v>1.1599999999999999</v>
      </c>
      <c r="H266" s="43">
        <v>0.3</v>
      </c>
      <c r="I266" s="43">
        <v>17.7</v>
      </c>
      <c r="J266" s="43">
        <v>132.80000000000001</v>
      </c>
      <c r="K266" s="44">
        <v>349</v>
      </c>
      <c r="L266" s="43">
        <v>6.52</v>
      </c>
    </row>
    <row r="267" spans="1:12" ht="15" x14ac:dyDescent="0.25">
      <c r="A267" s="23"/>
      <c r="B267" s="15"/>
      <c r="C267" s="11"/>
      <c r="D267" s="7" t="s">
        <v>23</v>
      </c>
      <c r="E267" s="42" t="s">
        <v>43</v>
      </c>
      <c r="F267" s="43">
        <v>40</v>
      </c>
      <c r="G267" s="43">
        <v>2.37</v>
      </c>
      <c r="H267" s="43">
        <v>0.3</v>
      </c>
      <c r="I267" s="43">
        <v>12.49</v>
      </c>
      <c r="J267" s="43">
        <v>93.52</v>
      </c>
      <c r="K267" s="44"/>
      <c r="L267" s="43">
        <v>3.73</v>
      </c>
    </row>
    <row r="268" spans="1:12" ht="15" x14ac:dyDescent="0.25">
      <c r="A268" s="23"/>
      <c r="B268" s="15"/>
      <c r="C268" s="11"/>
      <c r="D268" s="7" t="s">
        <v>24</v>
      </c>
      <c r="E268" s="42" t="s">
        <v>44</v>
      </c>
      <c r="F268" s="43">
        <v>100</v>
      </c>
      <c r="G268" s="43">
        <v>0.4</v>
      </c>
      <c r="H268" s="43">
        <v>0.4</v>
      </c>
      <c r="I268" s="43">
        <v>9.8000000000000007</v>
      </c>
      <c r="J268" s="43">
        <v>47</v>
      </c>
      <c r="K268" s="44"/>
      <c r="L268" s="51">
        <v>20.7</v>
      </c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4"/>
      <c r="B272" s="17"/>
      <c r="C272" s="8"/>
      <c r="D272" s="18" t="s">
        <v>33</v>
      </c>
      <c r="E272" s="9"/>
      <c r="F272" s="19">
        <f>SUM(F264:F270)</f>
        <v>610</v>
      </c>
      <c r="G272" s="19">
        <f>SUM(G264:G270)</f>
        <v>21.47</v>
      </c>
      <c r="H272" s="19">
        <f>SUM(H264:H270)</f>
        <v>17.39</v>
      </c>
      <c r="I272" s="19">
        <f>SUM(I264:I270)</f>
        <v>84.8</v>
      </c>
      <c r="J272" s="19">
        <f>SUM(J264:J270)</f>
        <v>726.93000000000006</v>
      </c>
      <c r="K272" s="25"/>
      <c r="L272" s="19">
        <f>SUM(L264:L270)</f>
        <v>78.929999999999993</v>
      </c>
    </row>
    <row r="273" spans="1:12" ht="15" x14ac:dyDescent="0.25">
      <c r="A273" s="26">
        <f>A264</f>
        <v>3</v>
      </c>
      <c r="B273" s="13">
        <f>B264</f>
        <v>4</v>
      </c>
      <c r="C273" s="10" t="s">
        <v>25</v>
      </c>
      <c r="D273" s="7" t="s">
        <v>26</v>
      </c>
      <c r="E273" s="42"/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4"/>
      <c r="L273" s="43"/>
    </row>
    <row r="274" spans="1:12" ht="15" x14ac:dyDescent="0.25">
      <c r="A274" s="23"/>
      <c r="B274" s="15"/>
      <c r="C274" s="11"/>
      <c r="D274" s="7" t="s">
        <v>27</v>
      </c>
      <c r="E274" s="42"/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4"/>
      <c r="L274" s="43"/>
    </row>
    <row r="275" spans="1:12" ht="15" x14ac:dyDescent="0.25">
      <c r="A275" s="23"/>
      <c r="B275" s="15"/>
      <c r="C275" s="11"/>
      <c r="D275" s="7" t="s">
        <v>28</v>
      </c>
      <c r="E275" s="42"/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4"/>
      <c r="L275" s="43"/>
    </row>
    <row r="276" spans="1:12" ht="15" x14ac:dyDescent="0.25">
      <c r="A276" s="23"/>
      <c r="B276" s="15"/>
      <c r="C276" s="11"/>
      <c r="D276" s="7" t="s">
        <v>29</v>
      </c>
      <c r="E276" s="42"/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4"/>
      <c r="L276" s="43"/>
    </row>
    <row r="277" spans="1:12" ht="15" x14ac:dyDescent="0.25">
      <c r="A277" s="23"/>
      <c r="B277" s="15"/>
      <c r="C277" s="11"/>
      <c r="D277" s="7" t="s">
        <v>30</v>
      </c>
      <c r="E277" s="42"/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4"/>
      <c r="L277" s="43"/>
    </row>
    <row r="278" spans="1:12" ht="15" x14ac:dyDescent="0.25">
      <c r="A278" s="23"/>
      <c r="B278" s="15"/>
      <c r="C278" s="11"/>
      <c r="D278" s="7" t="s">
        <v>31</v>
      </c>
      <c r="E278" s="42"/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4"/>
      <c r="L278" s="43"/>
    </row>
    <row r="279" spans="1:12" ht="15" x14ac:dyDescent="0.25">
      <c r="A279" s="23"/>
      <c r="B279" s="15"/>
      <c r="C279" s="11"/>
      <c r="D279" s="7" t="s">
        <v>32</v>
      </c>
      <c r="E279" s="42"/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4"/>
      <c r="L279" s="43"/>
    </row>
    <row r="280" spans="1:12" ht="15" x14ac:dyDescent="0.2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4"/>
      <c r="B282" s="17"/>
      <c r="C282" s="8"/>
      <c r="D282" s="18" t="s">
        <v>33</v>
      </c>
      <c r="E282" s="9"/>
      <c r="F282" s="19">
        <f>SUM(F273:F281)</f>
        <v>0</v>
      </c>
      <c r="G282" s="19">
        <f t="shared" ref="G282:J282" si="80">SUM(G273:G281)</f>
        <v>0</v>
      </c>
      <c r="H282" s="19">
        <f t="shared" si="80"/>
        <v>0</v>
      </c>
      <c r="I282" s="19">
        <f t="shared" si="80"/>
        <v>0</v>
      </c>
      <c r="J282" s="19">
        <f t="shared" si="80"/>
        <v>0</v>
      </c>
      <c r="K282" s="25"/>
      <c r="L282" s="19">
        <f t="shared" ref="L282" si="81">SUM(L273:L281)</f>
        <v>0</v>
      </c>
    </row>
    <row r="283" spans="1:12" ht="15.75" thickBot="1" x14ac:dyDescent="0.25">
      <c r="A283" s="29">
        <f>A264</f>
        <v>3</v>
      </c>
      <c r="B283" s="30">
        <f>B264</f>
        <v>4</v>
      </c>
      <c r="C283" s="63" t="s">
        <v>4</v>
      </c>
      <c r="D283" s="64"/>
      <c r="E283" s="31"/>
      <c r="F283" s="32">
        <f>F272+F282</f>
        <v>610</v>
      </c>
      <c r="G283" s="32">
        <f>G272+G282</f>
        <v>21.47</v>
      </c>
      <c r="H283" s="32">
        <f>H272+H282</f>
        <v>17.39</v>
      </c>
      <c r="I283" s="32">
        <f>I272+I282</f>
        <v>84.8</v>
      </c>
      <c r="J283" s="32">
        <f>J272+J282</f>
        <v>726.93000000000006</v>
      </c>
      <c r="K283" s="32"/>
      <c r="L283" s="32">
        <f>L272+L282</f>
        <v>78.929999999999993</v>
      </c>
    </row>
    <row r="284" spans="1:12" ht="15" x14ac:dyDescent="0.25">
      <c r="A284" s="20">
        <v>3</v>
      </c>
      <c r="B284" s="21">
        <v>5</v>
      </c>
      <c r="C284" s="22" t="s">
        <v>20</v>
      </c>
      <c r="D284" s="5" t="s">
        <v>21</v>
      </c>
      <c r="E284" s="39" t="s">
        <v>82</v>
      </c>
      <c r="F284" s="40">
        <v>250</v>
      </c>
      <c r="G284" s="40">
        <v>4.57</v>
      </c>
      <c r="H284" s="40">
        <v>10.39</v>
      </c>
      <c r="I284" s="40">
        <v>8.5399999999999991</v>
      </c>
      <c r="J284" s="40">
        <v>120.15</v>
      </c>
      <c r="K284" s="41">
        <v>111</v>
      </c>
      <c r="L284" s="40">
        <v>23.65</v>
      </c>
    </row>
    <row r="285" spans="1:12" ht="15" x14ac:dyDescent="0.25">
      <c r="A285" s="23"/>
      <c r="B285" s="15"/>
      <c r="C285" s="11"/>
      <c r="D285" s="7" t="s">
        <v>23</v>
      </c>
      <c r="E285" s="42" t="s">
        <v>43</v>
      </c>
      <c r="F285" s="43">
        <v>40</v>
      </c>
      <c r="G285" s="43">
        <v>2.37</v>
      </c>
      <c r="H285" s="43">
        <v>0.3</v>
      </c>
      <c r="I285" s="43">
        <v>12.49</v>
      </c>
      <c r="J285" s="43">
        <v>93.52</v>
      </c>
      <c r="K285" s="44"/>
      <c r="L285" s="43">
        <v>3.73</v>
      </c>
    </row>
    <row r="286" spans="1:12" ht="15" x14ac:dyDescent="0.25">
      <c r="A286" s="23"/>
      <c r="B286" s="15"/>
      <c r="C286" s="11"/>
      <c r="D286" s="7" t="s">
        <v>22</v>
      </c>
      <c r="E286" s="42" t="s">
        <v>68</v>
      </c>
      <c r="F286" s="43">
        <v>200</v>
      </c>
      <c r="G286" s="43">
        <v>1.36</v>
      </c>
      <c r="H286" s="43">
        <v>0</v>
      </c>
      <c r="I286" s="43">
        <v>22.49</v>
      </c>
      <c r="J286" s="43">
        <v>114.6</v>
      </c>
      <c r="K286" s="44">
        <v>350</v>
      </c>
      <c r="L286" s="43">
        <v>12.5</v>
      </c>
    </row>
    <row r="287" spans="1:12" ht="15" x14ac:dyDescent="0.25">
      <c r="A287" s="23"/>
      <c r="B287" s="15"/>
      <c r="C287" s="11"/>
      <c r="D287" s="7" t="s">
        <v>24</v>
      </c>
      <c r="E287" s="42" t="s">
        <v>51</v>
      </c>
      <c r="F287" s="43">
        <v>100</v>
      </c>
      <c r="G287" s="43">
        <v>1.7</v>
      </c>
      <c r="H287" s="43">
        <v>0.56999999999999995</v>
      </c>
      <c r="I287" s="43">
        <v>19</v>
      </c>
      <c r="J287" s="43">
        <v>96</v>
      </c>
      <c r="K287" s="44">
        <v>338</v>
      </c>
      <c r="L287" s="43">
        <v>18</v>
      </c>
    </row>
    <row r="288" spans="1:12" ht="15" x14ac:dyDescent="0.25">
      <c r="A288" s="23"/>
      <c r="B288" s="15"/>
      <c r="C288" s="11"/>
      <c r="D288" s="6" t="s">
        <v>52</v>
      </c>
      <c r="E288" s="42" t="s">
        <v>83</v>
      </c>
      <c r="F288" s="43">
        <v>100</v>
      </c>
      <c r="G288" s="43">
        <v>9.5</v>
      </c>
      <c r="H288" s="43">
        <v>7.5</v>
      </c>
      <c r="I288" s="43">
        <v>25.92</v>
      </c>
      <c r="J288" s="43">
        <v>217.1</v>
      </c>
      <c r="K288" s="44">
        <v>26</v>
      </c>
      <c r="L288" s="43">
        <v>20.38</v>
      </c>
    </row>
    <row r="289" spans="1:12" ht="15" x14ac:dyDescent="0.2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4"/>
      <c r="B291" s="17"/>
      <c r="C291" s="8"/>
      <c r="D291" s="18" t="s">
        <v>33</v>
      </c>
      <c r="E291" s="9"/>
      <c r="F291" s="19">
        <f>SUM(F284:F289)</f>
        <v>690</v>
      </c>
      <c r="G291" s="19">
        <f>SUM(G284:G289)</f>
        <v>19.5</v>
      </c>
      <c r="H291" s="19">
        <f>SUM(H284:H289)</f>
        <v>18.760000000000002</v>
      </c>
      <c r="I291" s="19">
        <f>SUM(I284:I289)</f>
        <v>88.44</v>
      </c>
      <c r="J291" s="19">
        <f>SUM(J284:J289)</f>
        <v>641.37</v>
      </c>
      <c r="K291" s="25"/>
      <c r="L291" s="19">
        <f>SUM(L284:L289)</f>
        <v>78.259999999999991</v>
      </c>
    </row>
    <row r="292" spans="1:12" ht="15" x14ac:dyDescent="0.25">
      <c r="A292" s="26">
        <f>A284</f>
        <v>3</v>
      </c>
      <c r="B292" s="13">
        <f>B284</f>
        <v>5</v>
      </c>
      <c r="C292" s="10" t="s">
        <v>25</v>
      </c>
      <c r="D292" s="7" t="s">
        <v>26</v>
      </c>
      <c r="E292" s="42"/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4"/>
      <c r="L292" s="43"/>
    </row>
    <row r="293" spans="1:12" ht="15" x14ac:dyDescent="0.25">
      <c r="A293" s="23"/>
      <c r="B293" s="15"/>
      <c r="C293" s="11"/>
      <c r="D293" s="7" t="s">
        <v>27</v>
      </c>
      <c r="E293" s="42"/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4"/>
      <c r="L293" s="43"/>
    </row>
    <row r="294" spans="1:12" ht="15" x14ac:dyDescent="0.25">
      <c r="A294" s="23"/>
      <c r="B294" s="15"/>
      <c r="C294" s="11"/>
      <c r="D294" s="7" t="s">
        <v>28</v>
      </c>
      <c r="E294" s="42"/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4"/>
      <c r="L294" s="43"/>
    </row>
    <row r="295" spans="1:12" ht="15" x14ac:dyDescent="0.25">
      <c r="A295" s="23"/>
      <c r="B295" s="15"/>
      <c r="C295" s="11"/>
      <c r="D295" s="7" t="s">
        <v>29</v>
      </c>
      <c r="E295" s="42"/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4"/>
      <c r="L295" s="43"/>
    </row>
    <row r="296" spans="1:12" ht="15" x14ac:dyDescent="0.25">
      <c r="A296" s="23"/>
      <c r="B296" s="15"/>
      <c r="C296" s="11"/>
      <c r="D296" s="7" t="s">
        <v>30</v>
      </c>
      <c r="E296" s="42"/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4"/>
      <c r="L296" s="43"/>
    </row>
    <row r="297" spans="1:12" ht="15" x14ac:dyDescent="0.25">
      <c r="A297" s="23"/>
      <c r="B297" s="15"/>
      <c r="C297" s="11"/>
      <c r="D297" s="7" t="s">
        <v>31</v>
      </c>
      <c r="E297" s="42"/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4"/>
      <c r="L297" s="43"/>
    </row>
    <row r="298" spans="1:12" ht="15" x14ac:dyDescent="0.25">
      <c r="A298" s="23"/>
      <c r="B298" s="15"/>
      <c r="C298" s="11"/>
      <c r="D298" s="7" t="s">
        <v>32</v>
      </c>
      <c r="E298" s="42"/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4"/>
      <c r="L298" s="43"/>
    </row>
    <row r="299" spans="1:12" ht="15" x14ac:dyDescent="0.25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4"/>
      <c r="B301" s="17"/>
      <c r="C301" s="8"/>
      <c r="D301" s="18" t="s">
        <v>33</v>
      </c>
      <c r="E301" s="9"/>
      <c r="F301" s="19">
        <f>SUM(F292:F300)</f>
        <v>0</v>
      </c>
      <c r="G301" s="19">
        <f t="shared" ref="G301:J301" si="82">SUM(G292:G300)</f>
        <v>0</v>
      </c>
      <c r="H301" s="19">
        <f t="shared" si="82"/>
        <v>0</v>
      </c>
      <c r="I301" s="19">
        <f t="shared" si="82"/>
        <v>0</v>
      </c>
      <c r="J301" s="19">
        <f t="shared" si="82"/>
        <v>0</v>
      </c>
      <c r="K301" s="25"/>
      <c r="L301" s="19">
        <f t="shared" ref="L301" si="83">SUM(L292:L300)</f>
        <v>0</v>
      </c>
    </row>
    <row r="302" spans="1:12" ht="15.75" thickBot="1" x14ac:dyDescent="0.25">
      <c r="A302" s="29">
        <f>A284</f>
        <v>3</v>
      </c>
      <c r="B302" s="30">
        <f>B284</f>
        <v>5</v>
      </c>
      <c r="C302" s="63" t="s">
        <v>4</v>
      </c>
      <c r="D302" s="64"/>
      <c r="E302" s="31"/>
      <c r="F302" s="32">
        <f>F291+F301</f>
        <v>690</v>
      </c>
      <c r="G302" s="32">
        <f>G291+G301</f>
        <v>19.5</v>
      </c>
      <c r="H302" s="32">
        <f>H291+H301</f>
        <v>18.760000000000002</v>
      </c>
      <c r="I302" s="32">
        <f>I291+I301</f>
        <v>88.44</v>
      </c>
      <c r="J302" s="32">
        <f>J291+J301</f>
        <v>641.37</v>
      </c>
      <c r="K302" s="32"/>
      <c r="L302" s="32">
        <f>L291+L301</f>
        <v>78.259999999999991</v>
      </c>
    </row>
    <row r="303" spans="1:12" ht="15" x14ac:dyDescent="0.25">
      <c r="A303" s="20">
        <v>4</v>
      </c>
      <c r="B303" s="21">
        <v>1</v>
      </c>
      <c r="C303" s="22" t="s">
        <v>20</v>
      </c>
      <c r="D303" s="5" t="s">
        <v>21</v>
      </c>
      <c r="E303" s="39" t="s">
        <v>57</v>
      </c>
      <c r="F303" s="40">
        <v>180</v>
      </c>
      <c r="G303" s="40">
        <v>4.09</v>
      </c>
      <c r="H303" s="40">
        <v>6.4</v>
      </c>
      <c r="I303" s="40">
        <v>22.25</v>
      </c>
      <c r="J303" s="40">
        <v>183</v>
      </c>
      <c r="K303" s="41">
        <v>312</v>
      </c>
      <c r="L303" s="40">
        <v>10.3</v>
      </c>
    </row>
    <row r="304" spans="1:12" ht="15" x14ac:dyDescent="0.25">
      <c r="A304" s="23"/>
      <c r="B304" s="15"/>
      <c r="C304" s="11"/>
      <c r="D304" s="6" t="s">
        <v>21</v>
      </c>
      <c r="E304" s="42" t="s">
        <v>62</v>
      </c>
      <c r="F304" s="43">
        <v>100</v>
      </c>
      <c r="G304" s="43">
        <v>9.43</v>
      </c>
      <c r="H304" s="43">
        <v>8.59</v>
      </c>
      <c r="I304" s="43">
        <v>19.079999999999998</v>
      </c>
      <c r="J304" s="43">
        <v>183.75</v>
      </c>
      <c r="K304" s="44">
        <v>232</v>
      </c>
      <c r="L304" s="43">
        <v>25.38</v>
      </c>
    </row>
    <row r="305" spans="1:12" ht="15" x14ac:dyDescent="0.25">
      <c r="A305" s="23"/>
      <c r="B305" s="15"/>
      <c r="C305" s="11"/>
      <c r="D305" s="7" t="s">
        <v>26</v>
      </c>
      <c r="E305" s="42" t="s">
        <v>42</v>
      </c>
      <c r="F305" s="43">
        <v>80</v>
      </c>
      <c r="G305" s="43">
        <v>0.92</v>
      </c>
      <c r="H305" s="43">
        <v>5.0999999999999996</v>
      </c>
      <c r="I305" s="43">
        <v>3.8</v>
      </c>
      <c r="J305" s="43">
        <v>64.75</v>
      </c>
      <c r="K305" s="44">
        <v>23</v>
      </c>
      <c r="L305" s="43">
        <v>20.85</v>
      </c>
    </row>
    <row r="306" spans="1:12" ht="15" x14ac:dyDescent="0.25">
      <c r="A306" s="23"/>
      <c r="B306" s="15"/>
      <c r="C306" s="11"/>
      <c r="D306" s="7" t="s">
        <v>22</v>
      </c>
      <c r="E306" s="42" t="s">
        <v>49</v>
      </c>
      <c r="F306" s="43">
        <v>200</v>
      </c>
      <c r="G306" s="43">
        <v>0.53</v>
      </c>
      <c r="H306" s="43">
        <v>0</v>
      </c>
      <c r="I306" s="43">
        <v>9.4700000000000006</v>
      </c>
      <c r="J306" s="43">
        <v>40</v>
      </c>
      <c r="K306" s="44">
        <v>376</v>
      </c>
      <c r="L306" s="43">
        <v>2.0699999999999998</v>
      </c>
    </row>
    <row r="307" spans="1:12" ht="15" x14ac:dyDescent="0.25">
      <c r="A307" s="23"/>
      <c r="B307" s="15"/>
      <c r="C307" s="11"/>
      <c r="D307" s="7" t="s">
        <v>23</v>
      </c>
      <c r="E307" s="42" t="s">
        <v>43</v>
      </c>
      <c r="F307" s="43">
        <v>40</v>
      </c>
      <c r="G307" s="43">
        <v>2.37</v>
      </c>
      <c r="H307" s="43">
        <v>0.3</v>
      </c>
      <c r="I307" s="43">
        <v>12.49</v>
      </c>
      <c r="J307" s="43">
        <v>93.52</v>
      </c>
      <c r="K307" s="44"/>
      <c r="L307" s="43">
        <v>3.73</v>
      </c>
    </row>
    <row r="308" spans="1:12" ht="15" x14ac:dyDescent="0.25">
      <c r="A308" s="23"/>
      <c r="B308" s="15"/>
      <c r="C308" s="11"/>
      <c r="D308" s="6" t="s">
        <v>24</v>
      </c>
      <c r="E308" s="42" t="s">
        <v>44</v>
      </c>
      <c r="F308" s="43">
        <v>100</v>
      </c>
      <c r="G308" s="43">
        <v>0.4</v>
      </c>
      <c r="H308" s="43">
        <v>0.4</v>
      </c>
      <c r="I308" s="43">
        <v>9.8000000000000007</v>
      </c>
      <c r="J308" s="43">
        <v>47</v>
      </c>
      <c r="K308" s="44">
        <v>338</v>
      </c>
      <c r="L308" s="43">
        <v>16</v>
      </c>
    </row>
    <row r="309" spans="1:12" ht="15" x14ac:dyDescent="0.25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4"/>
      <c r="B311" s="17"/>
      <c r="C311" s="8"/>
      <c r="D311" s="18" t="s">
        <v>33</v>
      </c>
      <c r="E311" s="9"/>
      <c r="F311" s="19">
        <f>SUM(F303:F309)</f>
        <v>700</v>
      </c>
      <c r="G311" s="19">
        <f>SUM(G303:G309)</f>
        <v>17.739999999999998</v>
      </c>
      <c r="H311" s="19">
        <f>SUM(H303:H309)</f>
        <v>20.79</v>
      </c>
      <c r="I311" s="19">
        <f>SUM(I303:I309)</f>
        <v>76.889999999999986</v>
      </c>
      <c r="J311" s="19">
        <f>SUM(J303:J309)</f>
        <v>612.02</v>
      </c>
      <c r="K311" s="25"/>
      <c r="L311" s="19">
        <f>SUM(L303:L309)</f>
        <v>78.33</v>
      </c>
    </row>
    <row r="312" spans="1:12" ht="15" x14ac:dyDescent="0.25">
      <c r="A312" s="26">
        <f>A303</f>
        <v>4</v>
      </c>
      <c r="B312" s="13">
        <f>B303</f>
        <v>1</v>
      </c>
      <c r="C312" s="10" t="s">
        <v>25</v>
      </c>
      <c r="D312" s="7" t="s">
        <v>26</v>
      </c>
      <c r="E312" s="42"/>
      <c r="F312" s="43">
        <v>0</v>
      </c>
      <c r="G312" s="43">
        <v>0</v>
      </c>
      <c r="H312" s="43">
        <v>0</v>
      </c>
      <c r="I312" s="43">
        <v>0</v>
      </c>
      <c r="J312" s="43">
        <v>0</v>
      </c>
      <c r="K312" s="44"/>
      <c r="L312" s="43"/>
    </row>
    <row r="313" spans="1:12" ht="15" x14ac:dyDescent="0.25">
      <c r="A313" s="23"/>
      <c r="B313" s="15"/>
      <c r="C313" s="11"/>
      <c r="D313" s="7" t="s">
        <v>27</v>
      </c>
      <c r="E313" s="42"/>
      <c r="F313" s="43">
        <v>0</v>
      </c>
      <c r="G313" s="43">
        <v>0</v>
      </c>
      <c r="H313" s="43">
        <v>0</v>
      </c>
      <c r="I313" s="43">
        <v>0</v>
      </c>
      <c r="J313" s="43">
        <v>0</v>
      </c>
      <c r="K313" s="44"/>
      <c r="L313" s="43"/>
    </row>
    <row r="314" spans="1:12" ht="15" x14ac:dyDescent="0.25">
      <c r="A314" s="23"/>
      <c r="B314" s="15"/>
      <c r="C314" s="11"/>
      <c r="D314" s="7" t="s">
        <v>28</v>
      </c>
      <c r="E314" s="42"/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4"/>
      <c r="L314" s="43"/>
    </row>
    <row r="315" spans="1:12" ht="15" x14ac:dyDescent="0.25">
      <c r="A315" s="23"/>
      <c r="B315" s="15"/>
      <c r="C315" s="11"/>
      <c r="D315" s="7" t="s">
        <v>29</v>
      </c>
      <c r="E315" s="42"/>
      <c r="F315" s="43">
        <v>0</v>
      </c>
      <c r="G315" s="43">
        <v>0</v>
      </c>
      <c r="H315" s="43">
        <v>0</v>
      </c>
      <c r="I315" s="43">
        <v>0</v>
      </c>
      <c r="J315" s="43">
        <v>0</v>
      </c>
      <c r="K315" s="44"/>
      <c r="L315" s="43"/>
    </row>
    <row r="316" spans="1:12" ht="15" x14ac:dyDescent="0.25">
      <c r="A316" s="23"/>
      <c r="B316" s="15"/>
      <c r="C316" s="11"/>
      <c r="D316" s="7" t="s">
        <v>30</v>
      </c>
      <c r="E316" s="42"/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4"/>
      <c r="L316" s="43"/>
    </row>
    <row r="317" spans="1:12" ht="15" x14ac:dyDescent="0.25">
      <c r="A317" s="23"/>
      <c r="B317" s="15"/>
      <c r="C317" s="11"/>
      <c r="D317" s="7" t="s">
        <v>31</v>
      </c>
      <c r="E317" s="42"/>
      <c r="F317" s="43">
        <v>0</v>
      </c>
      <c r="G317" s="43">
        <v>0</v>
      </c>
      <c r="H317" s="43">
        <v>0</v>
      </c>
      <c r="I317" s="43">
        <v>0</v>
      </c>
      <c r="J317" s="43">
        <v>0</v>
      </c>
      <c r="K317" s="44"/>
      <c r="L317" s="43"/>
    </row>
    <row r="318" spans="1:12" ht="15" x14ac:dyDescent="0.25">
      <c r="A318" s="23"/>
      <c r="B318" s="15"/>
      <c r="C318" s="11"/>
      <c r="D318" s="7" t="s">
        <v>32</v>
      </c>
      <c r="E318" s="42"/>
      <c r="F318" s="43">
        <v>0</v>
      </c>
      <c r="G318" s="43">
        <v>0</v>
      </c>
      <c r="H318" s="43">
        <v>0</v>
      </c>
      <c r="I318" s="43">
        <v>0</v>
      </c>
      <c r="J318" s="43">
        <v>0</v>
      </c>
      <c r="K318" s="44"/>
      <c r="L318" s="43"/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4"/>
      <c r="B321" s="17"/>
      <c r="C321" s="8"/>
      <c r="D321" s="18" t="s">
        <v>33</v>
      </c>
      <c r="E321" s="9"/>
      <c r="F321" s="19">
        <f>SUM(F312:F320)</f>
        <v>0</v>
      </c>
      <c r="G321" s="19">
        <f t="shared" ref="G321:J321" si="84">SUM(G312:G320)</f>
        <v>0</v>
      </c>
      <c r="H321" s="19">
        <f t="shared" si="84"/>
        <v>0</v>
      </c>
      <c r="I321" s="19">
        <f t="shared" si="84"/>
        <v>0</v>
      </c>
      <c r="J321" s="19">
        <f t="shared" si="84"/>
        <v>0</v>
      </c>
      <c r="K321" s="25"/>
      <c r="L321" s="19">
        <f t="shared" ref="L321" si="85">SUM(L312:L320)</f>
        <v>0</v>
      </c>
    </row>
    <row r="322" spans="1:12" ht="15.75" thickBot="1" x14ac:dyDescent="0.25">
      <c r="A322" s="29">
        <f>A303</f>
        <v>4</v>
      </c>
      <c r="B322" s="30">
        <f>B303</f>
        <v>1</v>
      </c>
      <c r="C322" s="63" t="s">
        <v>4</v>
      </c>
      <c r="D322" s="64"/>
      <c r="E322" s="31"/>
      <c r="F322" s="32">
        <f>F311+F321</f>
        <v>700</v>
      </c>
      <c r="G322" s="32">
        <f>G311+G321</f>
        <v>17.739999999999998</v>
      </c>
      <c r="H322" s="32">
        <f>H311+H321</f>
        <v>20.79</v>
      </c>
      <c r="I322" s="32">
        <f>I311+I321</f>
        <v>76.889999999999986</v>
      </c>
      <c r="J322" s="32">
        <f>J311+J321</f>
        <v>612.02</v>
      </c>
      <c r="K322" s="32"/>
      <c r="L322" s="32">
        <f>L311+L321</f>
        <v>78.33</v>
      </c>
    </row>
    <row r="323" spans="1:12" ht="15" x14ac:dyDescent="0.25">
      <c r="A323" s="20">
        <v>4</v>
      </c>
      <c r="B323" s="21">
        <v>2</v>
      </c>
      <c r="C323" s="22" t="s">
        <v>20</v>
      </c>
      <c r="D323" s="5" t="s">
        <v>21</v>
      </c>
      <c r="E323" s="39" t="s">
        <v>58</v>
      </c>
      <c r="F323" s="40">
        <v>180</v>
      </c>
      <c r="G323" s="40">
        <v>7.84</v>
      </c>
      <c r="H323" s="40">
        <v>9.01</v>
      </c>
      <c r="I323" s="40">
        <v>39.1</v>
      </c>
      <c r="J323" s="40">
        <v>280</v>
      </c>
      <c r="K323" s="41">
        <v>171</v>
      </c>
      <c r="L323" s="40">
        <v>13.58</v>
      </c>
    </row>
    <row r="324" spans="1:12" ht="15" x14ac:dyDescent="0.25">
      <c r="A324" s="23"/>
      <c r="B324" s="15"/>
      <c r="C324" s="11"/>
      <c r="D324" s="6" t="s">
        <v>21</v>
      </c>
      <c r="E324" s="42" t="s">
        <v>55</v>
      </c>
      <c r="F324" s="43">
        <v>100</v>
      </c>
      <c r="G324" s="43">
        <v>7.46</v>
      </c>
      <c r="H324" s="43">
        <v>8.2899999999999991</v>
      </c>
      <c r="I324" s="43">
        <v>9.44</v>
      </c>
      <c r="J324" s="43">
        <v>142</v>
      </c>
      <c r="K324" s="44">
        <v>279</v>
      </c>
      <c r="L324" s="43">
        <v>35.729999999999997</v>
      </c>
    </row>
    <row r="325" spans="1:12" ht="15" x14ac:dyDescent="0.25">
      <c r="A325" s="23"/>
      <c r="B325" s="15"/>
      <c r="C325" s="11"/>
      <c r="D325" s="7" t="s">
        <v>30</v>
      </c>
      <c r="E325" s="42" t="s">
        <v>41</v>
      </c>
      <c r="F325" s="43">
        <v>200</v>
      </c>
      <c r="G325" s="43">
        <v>1.1599999999999999</v>
      </c>
      <c r="H325" s="43">
        <v>0.3</v>
      </c>
      <c r="I325" s="43">
        <v>17.7</v>
      </c>
      <c r="J325" s="43">
        <v>132.80000000000001</v>
      </c>
      <c r="K325" s="44">
        <v>349</v>
      </c>
      <c r="L325" s="43">
        <v>6.52</v>
      </c>
    </row>
    <row r="326" spans="1:12" ht="15" x14ac:dyDescent="0.25">
      <c r="A326" s="23"/>
      <c r="B326" s="15"/>
      <c r="C326" s="11"/>
      <c r="D326" s="7" t="s">
        <v>23</v>
      </c>
      <c r="E326" s="42" t="s">
        <v>59</v>
      </c>
      <c r="F326" s="43">
        <v>40</v>
      </c>
      <c r="G326" s="43">
        <v>2.37</v>
      </c>
      <c r="H326" s="43">
        <v>0.3</v>
      </c>
      <c r="I326" s="43">
        <v>12.49</v>
      </c>
      <c r="J326" s="43">
        <v>93.52</v>
      </c>
      <c r="K326" s="44"/>
      <c r="L326" s="43">
        <v>3.73</v>
      </c>
    </row>
    <row r="327" spans="1:12" ht="15" x14ac:dyDescent="0.25">
      <c r="A327" s="23"/>
      <c r="B327" s="15"/>
      <c r="C327" s="11"/>
      <c r="D327" s="6" t="s">
        <v>24</v>
      </c>
      <c r="E327" s="42" t="s">
        <v>87</v>
      </c>
      <c r="F327" s="43">
        <v>100</v>
      </c>
      <c r="G327" s="43">
        <v>0.6</v>
      </c>
      <c r="H327" s="43">
        <v>0.12</v>
      </c>
      <c r="I327" s="43">
        <v>16.12</v>
      </c>
      <c r="J327" s="43">
        <v>76</v>
      </c>
      <c r="K327" s="44"/>
      <c r="L327" s="43">
        <v>19</v>
      </c>
    </row>
    <row r="328" spans="1:12" ht="15" x14ac:dyDescent="0.25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4"/>
      <c r="B329" s="17"/>
      <c r="C329" s="8"/>
      <c r="D329" s="18" t="s">
        <v>33</v>
      </c>
      <c r="E329" s="9"/>
      <c r="F329" s="19">
        <f>SUM(F323:F327)</f>
        <v>620</v>
      </c>
      <c r="G329" s="19">
        <f>SUM(G323:G327)</f>
        <v>19.430000000000003</v>
      </c>
      <c r="H329" s="19">
        <f>SUM(H323:H327)</f>
        <v>18.02</v>
      </c>
      <c r="I329" s="19">
        <f>SUM(I323:I327)</f>
        <v>94.85</v>
      </c>
      <c r="J329" s="19">
        <f>SUM(J323:J327)</f>
        <v>724.31999999999994</v>
      </c>
      <c r="K329" s="25"/>
      <c r="L329" s="19">
        <f>SUM(L323:L327)</f>
        <v>78.56</v>
      </c>
    </row>
    <row r="330" spans="1:12" ht="15" x14ac:dyDescent="0.25">
      <c r="A330" s="26">
        <f>A323</f>
        <v>4</v>
      </c>
      <c r="B330" s="13">
        <f>B323</f>
        <v>2</v>
      </c>
      <c r="C330" s="10" t="s">
        <v>25</v>
      </c>
      <c r="D330" s="7" t="s">
        <v>26</v>
      </c>
      <c r="E330" s="42"/>
      <c r="F330" s="43">
        <v>0</v>
      </c>
      <c r="G330" s="43">
        <v>0</v>
      </c>
      <c r="H330" s="43">
        <v>0</v>
      </c>
      <c r="I330" s="43">
        <v>0</v>
      </c>
      <c r="J330" s="43">
        <v>0</v>
      </c>
      <c r="K330" s="44"/>
      <c r="L330" s="43"/>
    </row>
    <row r="331" spans="1:12" ht="15" x14ac:dyDescent="0.25">
      <c r="A331" s="23"/>
      <c r="B331" s="15"/>
      <c r="C331" s="11"/>
      <c r="D331" s="7" t="s">
        <v>27</v>
      </c>
      <c r="E331" s="42"/>
      <c r="F331" s="43">
        <v>0</v>
      </c>
      <c r="G331" s="43">
        <v>0</v>
      </c>
      <c r="H331" s="43">
        <v>0</v>
      </c>
      <c r="I331" s="43">
        <v>0</v>
      </c>
      <c r="J331" s="43">
        <v>0</v>
      </c>
      <c r="K331" s="44"/>
      <c r="L331" s="43"/>
    </row>
    <row r="332" spans="1:12" ht="15" x14ac:dyDescent="0.25">
      <c r="A332" s="23"/>
      <c r="B332" s="15"/>
      <c r="C332" s="11"/>
      <c r="D332" s="7" t="s">
        <v>28</v>
      </c>
      <c r="E332" s="42"/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4"/>
      <c r="L332" s="43"/>
    </row>
    <row r="333" spans="1:12" ht="15" x14ac:dyDescent="0.25">
      <c r="A333" s="23"/>
      <c r="B333" s="15"/>
      <c r="C333" s="11"/>
      <c r="D333" s="7" t="s">
        <v>29</v>
      </c>
      <c r="E333" s="42"/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4"/>
      <c r="L333" s="43"/>
    </row>
    <row r="334" spans="1:12" ht="15" x14ac:dyDescent="0.25">
      <c r="A334" s="23"/>
      <c r="B334" s="15"/>
      <c r="C334" s="11"/>
      <c r="D334" s="7" t="s">
        <v>30</v>
      </c>
      <c r="E334" s="42"/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4"/>
      <c r="L334" s="43"/>
    </row>
    <row r="335" spans="1:12" ht="15" x14ac:dyDescent="0.25">
      <c r="A335" s="23"/>
      <c r="B335" s="15"/>
      <c r="C335" s="11"/>
      <c r="D335" s="7" t="s">
        <v>31</v>
      </c>
      <c r="E335" s="42"/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4"/>
      <c r="L335" s="43"/>
    </row>
    <row r="336" spans="1:12" ht="15" x14ac:dyDescent="0.25">
      <c r="A336" s="23"/>
      <c r="B336" s="15"/>
      <c r="C336" s="11"/>
      <c r="D336" s="7" t="s">
        <v>32</v>
      </c>
      <c r="E336" s="42"/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4"/>
      <c r="L336" s="43"/>
    </row>
    <row r="337" spans="1:12" ht="15" x14ac:dyDescent="0.25">
      <c r="A337" s="23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4"/>
      <c r="B339" s="17"/>
      <c r="C339" s="8"/>
      <c r="D339" s="18" t="s">
        <v>33</v>
      </c>
      <c r="E339" s="9"/>
      <c r="F339" s="19">
        <f>SUM(F330:F338)</f>
        <v>0</v>
      </c>
      <c r="G339" s="19">
        <f t="shared" ref="G339:J339" si="86">SUM(G330:G338)</f>
        <v>0</v>
      </c>
      <c r="H339" s="19">
        <f t="shared" si="86"/>
        <v>0</v>
      </c>
      <c r="I339" s="19">
        <f t="shared" si="86"/>
        <v>0</v>
      </c>
      <c r="J339" s="19">
        <f t="shared" si="86"/>
        <v>0</v>
      </c>
      <c r="K339" s="25"/>
      <c r="L339" s="19">
        <f t="shared" ref="L339" si="87">SUM(L330:L338)</f>
        <v>0</v>
      </c>
    </row>
    <row r="340" spans="1:12" ht="15.75" thickBot="1" x14ac:dyDescent="0.25">
      <c r="A340" s="29">
        <f>A323</f>
        <v>4</v>
      </c>
      <c r="B340" s="30">
        <f>B323</f>
        <v>2</v>
      </c>
      <c r="C340" s="63" t="s">
        <v>4</v>
      </c>
      <c r="D340" s="64"/>
      <c r="E340" s="31"/>
      <c r="F340" s="32">
        <f>F329+F339</f>
        <v>620</v>
      </c>
      <c r="G340" s="32">
        <f>G329+G339</f>
        <v>19.430000000000003</v>
      </c>
      <c r="H340" s="32">
        <f>H329+H339</f>
        <v>18.02</v>
      </c>
      <c r="I340" s="32">
        <f>I329+I339</f>
        <v>94.85</v>
      </c>
      <c r="J340" s="32">
        <f>J329+J339</f>
        <v>724.31999999999994</v>
      </c>
      <c r="K340" s="32"/>
      <c r="L340" s="32">
        <f>L329+L339</f>
        <v>78.56</v>
      </c>
    </row>
    <row r="341" spans="1:12" ht="15" x14ac:dyDescent="0.25">
      <c r="A341" s="20">
        <v>4</v>
      </c>
      <c r="B341" s="21">
        <v>3</v>
      </c>
      <c r="C341" s="22" t="s">
        <v>20</v>
      </c>
      <c r="D341" s="5" t="s">
        <v>21</v>
      </c>
      <c r="E341" s="39" t="s">
        <v>47</v>
      </c>
      <c r="F341" s="40">
        <v>200</v>
      </c>
      <c r="G341" s="40">
        <v>20.61</v>
      </c>
      <c r="H341" s="40">
        <v>21.11</v>
      </c>
      <c r="I341" s="40">
        <v>39.03</v>
      </c>
      <c r="J341" s="40">
        <v>402.5</v>
      </c>
      <c r="K341" s="41">
        <v>265</v>
      </c>
      <c r="L341" s="40">
        <v>35.119999999999997</v>
      </c>
    </row>
    <row r="342" spans="1:12" ht="15" x14ac:dyDescent="0.25">
      <c r="A342" s="23"/>
      <c r="B342" s="15"/>
      <c r="C342" s="11"/>
      <c r="D342" s="6" t="s">
        <v>26</v>
      </c>
      <c r="E342" s="42" t="s">
        <v>48</v>
      </c>
      <c r="F342" s="43">
        <v>80</v>
      </c>
      <c r="G342" s="43">
        <v>0.67</v>
      </c>
      <c r="H342" s="43">
        <v>5.01</v>
      </c>
      <c r="I342" s="43">
        <v>1.96</v>
      </c>
      <c r="J342" s="43">
        <v>55.5</v>
      </c>
      <c r="K342" s="44">
        <v>20</v>
      </c>
      <c r="L342" s="43">
        <v>19.25</v>
      </c>
    </row>
    <row r="343" spans="1:12" ht="15" x14ac:dyDescent="0.25">
      <c r="A343" s="23"/>
      <c r="B343" s="15"/>
      <c r="C343" s="11"/>
      <c r="D343" s="7" t="s">
        <v>22</v>
      </c>
      <c r="E343" s="42" t="s">
        <v>49</v>
      </c>
      <c r="F343" s="43">
        <v>200</v>
      </c>
      <c r="G343" s="43">
        <v>0.53</v>
      </c>
      <c r="H343" s="43">
        <v>0</v>
      </c>
      <c r="I343" s="43">
        <v>9.4700000000000006</v>
      </c>
      <c r="J343" s="43">
        <v>40</v>
      </c>
      <c r="K343" s="44">
        <v>376</v>
      </c>
      <c r="L343" s="43">
        <v>2.0699999999999998</v>
      </c>
    </row>
    <row r="344" spans="1:12" ht="15" x14ac:dyDescent="0.25">
      <c r="A344" s="23"/>
      <c r="B344" s="15"/>
      <c r="C344" s="11"/>
      <c r="D344" s="7" t="s">
        <v>23</v>
      </c>
      <c r="E344" s="42" t="s">
        <v>43</v>
      </c>
      <c r="F344" s="43">
        <v>40</v>
      </c>
      <c r="G344" s="43">
        <v>2.37</v>
      </c>
      <c r="H344" s="43">
        <v>0.3</v>
      </c>
      <c r="I344" s="43">
        <v>12.49</v>
      </c>
      <c r="J344" s="43">
        <v>93.52</v>
      </c>
      <c r="K344" s="44"/>
      <c r="L344" s="43">
        <v>3.73</v>
      </c>
    </row>
    <row r="345" spans="1:12" ht="15" x14ac:dyDescent="0.25">
      <c r="A345" s="23"/>
      <c r="B345" s="15"/>
      <c r="C345" s="11"/>
      <c r="D345" s="7" t="s">
        <v>24</v>
      </c>
      <c r="E345" s="42" t="s">
        <v>44</v>
      </c>
      <c r="F345" s="43">
        <v>100</v>
      </c>
      <c r="G345" s="43">
        <v>0.4</v>
      </c>
      <c r="H345" s="43">
        <v>0.4</v>
      </c>
      <c r="I345" s="43">
        <v>9.8000000000000007</v>
      </c>
      <c r="J345" s="43">
        <v>47</v>
      </c>
      <c r="K345" s="44">
        <v>338</v>
      </c>
      <c r="L345" s="43">
        <v>18</v>
      </c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4"/>
      <c r="B348" s="17"/>
      <c r="C348" s="8"/>
      <c r="D348" s="18" t="s">
        <v>33</v>
      </c>
      <c r="E348" s="9"/>
      <c r="F348" s="19">
        <f>SUM(F341:F346)</f>
        <v>620</v>
      </c>
      <c r="G348" s="19">
        <f>SUM(G341:G346)</f>
        <v>24.580000000000002</v>
      </c>
      <c r="H348" s="19">
        <f>SUM(H341:H346)</f>
        <v>26.819999999999997</v>
      </c>
      <c r="I348" s="19">
        <f>SUM(I341:I346)</f>
        <v>72.75</v>
      </c>
      <c r="J348" s="19">
        <f>SUM(J341:J346)</f>
        <v>638.52</v>
      </c>
      <c r="K348" s="25"/>
      <c r="L348" s="19">
        <f>SUM(L341:L346)</f>
        <v>78.169999999999987</v>
      </c>
    </row>
    <row r="349" spans="1:12" ht="15" x14ac:dyDescent="0.25">
      <c r="A349" s="26">
        <f>A341</f>
        <v>4</v>
      </c>
      <c r="B349" s="13">
        <f>B341</f>
        <v>3</v>
      </c>
      <c r="C349" s="10" t="s">
        <v>25</v>
      </c>
      <c r="D349" s="7" t="s">
        <v>26</v>
      </c>
      <c r="E349" s="42"/>
      <c r="F349" s="43">
        <v>0</v>
      </c>
      <c r="G349" s="43">
        <v>0</v>
      </c>
      <c r="H349" s="43">
        <v>0</v>
      </c>
      <c r="I349" s="43">
        <v>0</v>
      </c>
      <c r="J349" s="43">
        <v>0</v>
      </c>
      <c r="K349" s="44"/>
      <c r="L349" s="43"/>
    </row>
    <row r="350" spans="1:12" ht="15" x14ac:dyDescent="0.25">
      <c r="A350" s="23"/>
      <c r="B350" s="15"/>
      <c r="C350" s="11"/>
      <c r="D350" s="7" t="s">
        <v>27</v>
      </c>
      <c r="E350" s="42"/>
      <c r="F350" s="43">
        <v>0</v>
      </c>
      <c r="G350" s="43">
        <v>0</v>
      </c>
      <c r="H350" s="43">
        <v>0</v>
      </c>
      <c r="I350" s="43">
        <v>0</v>
      </c>
      <c r="J350" s="43">
        <v>0</v>
      </c>
      <c r="K350" s="44"/>
      <c r="L350" s="43"/>
    </row>
    <row r="351" spans="1:12" ht="15" x14ac:dyDescent="0.25">
      <c r="A351" s="23"/>
      <c r="B351" s="15"/>
      <c r="C351" s="11"/>
      <c r="D351" s="7" t="s">
        <v>28</v>
      </c>
      <c r="E351" s="42"/>
      <c r="F351" s="43">
        <v>0</v>
      </c>
      <c r="G351" s="43">
        <v>0</v>
      </c>
      <c r="H351" s="43">
        <v>0</v>
      </c>
      <c r="I351" s="43">
        <v>0</v>
      </c>
      <c r="J351" s="43">
        <v>0</v>
      </c>
      <c r="K351" s="44"/>
      <c r="L351" s="43"/>
    </row>
    <row r="352" spans="1:12" ht="15" x14ac:dyDescent="0.25">
      <c r="A352" s="23"/>
      <c r="B352" s="15"/>
      <c r="C352" s="11"/>
      <c r="D352" s="7" t="s">
        <v>29</v>
      </c>
      <c r="E352" s="42"/>
      <c r="F352" s="43">
        <v>0</v>
      </c>
      <c r="G352" s="43">
        <v>0</v>
      </c>
      <c r="H352" s="43">
        <v>0</v>
      </c>
      <c r="I352" s="43">
        <v>0</v>
      </c>
      <c r="J352" s="43">
        <v>0</v>
      </c>
      <c r="K352" s="44"/>
      <c r="L352" s="43"/>
    </row>
    <row r="353" spans="1:12" ht="15" x14ac:dyDescent="0.25">
      <c r="A353" s="23"/>
      <c r="B353" s="15"/>
      <c r="C353" s="11"/>
      <c r="D353" s="7" t="s">
        <v>30</v>
      </c>
      <c r="E353" s="42"/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4"/>
      <c r="L353" s="43"/>
    </row>
    <row r="354" spans="1:12" ht="15" x14ac:dyDescent="0.25">
      <c r="A354" s="23"/>
      <c r="B354" s="15"/>
      <c r="C354" s="11"/>
      <c r="D354" s="7" t="s">
        <v>31</v>
      </c>
      <c r="E354" s="42"/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4"/>
      <c r="L354" s="43"/>
    </row>
    <row r="355" spans="1:12" ht="15" x14ac:dyDescent="0.25">
      <c r="A355" s="23"/>
      <c r="B355" s="15"/>
      <c r="C355" s="11"/>
      <c r="D355" s="7" t="s">
        <v>32</v>
      </c>
      <c r="E355" s="42"/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4"/>
      <c r="B358" s="17"/>
      <c r="C358" s="8"/>
      <c r="D358" s="18" t="s">
        <v>33</v>
      </c>
      <c r="E358" s="9"/>
      <c r="F358" s="19">
        <f>SUM(F349:F357)</f>
        <v>0</v>
      </c>
      <c r="G358" s="19">
        <f t="shared" ref="G358:J358" si="88">SUM(G349:G357)</f>
        <v>0</v>
      </c>
      <c r="H358" s="19">
        <f t="shared" si="88"/>
        <v>0</v>
      </c>
      <c r="I358" s="19">
        <f t="shared" si="88"/>
        <v>0</v>
      </c>
      <c r="J358" s="19">
        <f t="shared" si="88"/>
        <v>0</v>
      </c>
      <c r="K358" s="25"/>
      <c r="L358" s="19">
        <f t="shared" ref="L358" si="89">SUM(L349:L357)</f>
        <v>0</v>
      </c>
    </row>
    <row r="359" spans="1:12" ht="15.75" thickBot="1" x14ac:dyDescent="0.25">
      <c r="A359" s="29">
        <f>A341</f>
        <v>4</v>
      </c>
      <c r="B359" s="30">
        <f>B341</f>
        <v>3</v>
      </c>
      <c r="C359" s="63" t="s">
        <v>4</v>
      </c>
      <c r="D359" s="64"/>
      <c r="E359" s="31"/>
      <c r="F359" s="32">
        <f>F348+F358</f>
        <v>620</v>
      </c>
      <c r="G359" s="32">
        <f>G348+G358</f>
        <v>24.580000000000002</v>
      </c>
      <c r="H359" s="32">
        <f>H348+H358</f>
        <v>26.819999999999997</v>
      </c>
      <c r="I359" s="32">
        <f>I348+I358</f>
        <v>72.75</v>
      </c>
      <c r="J359" s="32">
        <f>J348+J358</f>
        <v>638.52</v>
      </c>
      <c r="K359" s="32"/>
      <c r="L359" s="32">
        <f>L348+L358</f>
        <v>78.169999999999987</v>
      </c>
    </row>
    <row r="360" spans="1:12" ht="15" x14ac:dyDescent="0.25">
      <c r="A360" s="20">
        <v>4</v>
      </c>
      <c r="B360" s="21">
        <v>4</v>
      </c>
      <c r="C360" s="22" t="s">
        <v>20</v>
      </c>
      <c r="D360" s="5" t="s">
        <v>21</v>
      </c>
      <c r="E360" s="39" t="s">
        <v>54</v>
      </c>
      <c r="F360" s="40">
        <v>180</v>
      </c>
      <c r="G360" s="40">
        <v>5.73</v>
      </c>
      <c r="H360" s="40">
        <v>6.08</v>
      </c>
      <c r="I360" s="40">
        <v>31.98</v>
      </c>
      <c r="J360" s="40">
        <v>205.5</v>
      </c>
      <c r="K360" s="41">
        <v>203</v>
      </c>
      <c r="L360" s="40">
        <v>11.65</v>
      </c>
    </row>
    <row r="361" spans="1:12" ht="15" x14ac:dyDescent="0.25">
      <c r="A361" s="23"/>
      <c r="B361" s="15"/>
      <c r="C361" s="11"/>
      <c r="D361" s="6" t="s">
        <v>21</v>
      </c>
      <c r="E361" s="42" t="s">
        <v>84</v>
      </c>
      <c r="F361" s="43">
        <v>100</v>
      </c>
      <c r="G361" s="43">
        <v>9.36</v>
      </c>
      <c r="H361" s="43">
        <v>11.08</v>
      </c>
      <c r="I361" s="43">
        <v>3.27</v>
      </c>
      <c r="J361" s="43">
        <v>164</v>
      </c>
      <c r="K361" s="44">
        <v>279</v>
      </c>
      <c r="L361" s="43">
        <v>26.73</v>
      </c>
    </row>
    <row r="362" spans="1:12" ht="15" x14ac:dyDescent="0.25">
      <c r="A362" s="23"/>
      <c r="B362" s="15"/>
      <c r="C362" s="11"/>
      <c r="D362" s="7" t="s">
        <v>30</v>
      </c>
      <c r="E362" s="42" t="s">
        <v>56</v>
      </c>
      <c r="F362" s="43">
        <v>200</v>
      </c>
      <c r="G362" s="43">
        <v>1</v>
      </c>
      <c r="H362" s="43">
        <v>0</v>
      </c>
      <c r="I362" s="43">
        <v>20.2</v>
      </c>
      <c r="J362" s="43">
        <v>84.8</v>
      </c>
      <c r="K362" s="44">
        <v>389</v>
      </c>
      <c r="L362" s="43">
        <v>18.3</v>
      </c>
    </row>
    <row r="363" spans="1:12" ht="15" x14ac:dyDescent="0.25">
      <c r="A363" s="23"/>
      <c r="B363" s="15"/>
      <c r="C363" s="11"/>
      <c r="D363" s="7" t="s">
        <v>23</v>
      </c>
      <c r="E363" s="42" t="s">
        <v>43</v>
      </c>
      <c r="F363" s="43">
        <v>40</v>
      </c>
      <c r="G363" s="43">
        <v>2.37</v>
      </c>
      <c r="H363" s="43">
        <v>0.3</v>
      </c>
      <c r="I363" s="43">
        <v>12.49</v>
      </c>
      <c r="J363" s="43">
        <v>93.52</v>
      </c>
      <c r="K363" s="44"/>
      <c r="L363" s="43">
        <v>3.73</v>
      </c>
    </row>
    <row r="364" spans="1:12" ht="15" x14ac:dyDescent="0.25">
      <c r="A364" s="23"/>
      <c r="B364" s="15"/>
      <c r="C364" s="11"/>
      <c r="D364" s="7" t="s">
        <v>24</v>
      </c>
      <c r="E364" s="42" t="s">
        <v>74</v>
      </c>
      <c r="F364" s="43">
        <v>100</v>
      </c>
      <c r="G364" s="43">
        <v>0.8</v>
      </c>
      <c r="H364" s="43">
        <v>0.2</v>
      </c>
      <c r="I364" s="43">
        <v>16.5</v>
      </c>
      <c r="J364" s="43">
        <v>98</v>
      </c>
      <c r="K364" s="44">
        <v>341</v>
      </c>
      <c r="L364" s="43">
        <v>18</v>
      </c>
    </row>
    <row r="365" spans="1:12" ht="15" x14ac:dyDescent="0.25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4"/>
      <c r="B367" s="17"/>
      <c r="C367" s="8"/>
      <c r="D367" s="18" t="s">
        <v>33</v>
      </c>
      <c r="E367" s="9"/>
      <c r="F367" s="19">
        <f>SUM(F360:F364)</f>
        <v>620</v>
      </c>
      <c r="G367" s="19">
        <f>SUM(G360:G364)</f>
        <v>19.260000000000002</v>
      </c>
      <c r="H367" s="19">
        <f>SUM(H360:H364)</f>
        <v>17.66</v>
      </c>
      <c r="I367" s="19">
        <f>SUM(I360:I364)</f>
        <v>84.44</v>
      </c>
      <c r="J367" s="19">
        <f>SUM(J360:J364)</f>
        <v>645.82000000000005</v>
      </c>
      <c r="K367" s="25"/>
      <c r="L367" s="19">
        <f>SUM(L360:L364)</f>
        <v>78.41</v>
      </c>
    </row>
    <row r="368" spans="1:12" ht="15" x14ac:dyDescent="0.25">
      <c r="A368" s="26">
        <f>A360</f>
        <v>4</v>
      </c>
      <c r="B368" s="13">
        <f>B360</f>
        <v>4</v>
      </c>
      <c r="C368" s="10" t="s">
        <v>25</v>
      </c>
      <c r="D368" s="7" t="s">
        <v>26</v>
      </c>
      <c r="E368" s="42"/>
      <c r="F368" s="43">
        <v>0</v>
      </c>
      <c r="G368" s="43">
        <v>0</v>
      </c>
      <c r="H368" s="43">
        <v>0</v>
      </c>
      <c r="I368" s="43">
        <v>0</v>
      </c>
      <c r="J368" s="43">
        <v>0</v>
      </c>
      <c r="K368" s="44"/>
      <c r="L368" s="43"/>
    </row>
    <row r="369" spans="1:12" ht="15" x14ac:dyDescent="0.25">
      <c r="A369" s="23"/>
      <c r="B369" s="15"/>
      <c r="C369" s="11"/>
      <c r="D369" s="7" t="s">
        <v>27</v>
      </c>
      <c r="E369" s="42"/>
      <c r="F369" s="43">
        <v>0</v>
      </c>
      <c r="G369" s="43">
        <v>0</v>
      </c>
      <c r="H369" s="43">
        <v>0</v>
      </c>
      <c r="I369" s="43">
        <v>0</v>
      </c>
      <c r="J369" s="43">
        <v>0</v>
      </c>
      <c r="K369" s="44"/>
      <c r="L369" s="43"/>
    </row>
    <row r="370" spans="1:12" ht="15" x14ac:dyDescent="0.25">
      <c r="A370" s="23"/>
      <c r="B370" s="15"/>
      <c r="C370" s="11"/>
      <c r="D370" s="7" t="s">
        <v>28</v>
      </c>
      <c r="E370" s="42"/>
      <c r="F370" s="43">
        <v>0</v>
      </c>
      <c r="G370" s="43">
        <v>0</v>
      </c>
      <c r="H370" s="43">
        <v>0</v>
      </c>
      <c r="I370" s="43">
        <v>0</v>
      </c>
      <c r="J370" s="43">
        <v>0</v>
      </c>
      <c r="K370" s="44"/>
      <c r="L370" s="43"/>
    </row>
    <row r="371" spans="1:12" ht="15" x14ac:dyDescent="0.25">
      <c r="A371" s="23"/>
      <c r="B371" s="15"/>
      <c r="C371" s="11"/>
      <c r="D371" s="7" t="s">
        <v>29</v>
      </c>
      <c r="E371" s="42"/>
      <c r="F371" s="43">
        <v>0</v>
      </c>
      <c r="G371" s="43">
        <v>0</v>
      </c>
      <c r="H371" s="43">
        <v>0</v>
      </c>
      <c r="I371" s="43">
        <v>0</v>
      </c>
      <c r="J371" s="43">
        <v>0</v>
      </c>
      <c r="K371" s="44"/>
      <c r="L371" s="43"/>
    </row>
    <row r="372" spans="1:12" ht="15" x14ac:dyDescent="0.25">
      <c r="A372" s="23"/>
      <c r="B372" s="15"/>
      <c r="C372" s="11"/>
      <c r="D372" s="7" t="s">
        <v>30</v>
      </c>
      <c r="E372" s="42"/>
      <c r="F372" s="43">
        <v>0</v>
      </c>
      <c r="G372" s="43">
        <v>0</v>
      </c>
      <c r="H372" s="43">
        <v>0</v>
      </c>
      <c r="I372" s="43">
        <v>0</v>
      </c>
      <c r="J372" s="43">
        <v>0</v>
      </c>
      <c r="K372" s="44"/>
      <c r="L372" s="43"/>
    </row>
    <row r="373" spans="1:12" ht="15" x14ac:dyDescent="0.25">
      <c r="A373" s="23"/>
      <c r="B373" s="15"/>
      <c r="C373" s="11"/>
      <c r="D373" s="7" t="s">
        <v>31</v>
      </c>
      <c r="E373" s="42"/>
      <c r="F373" s="43">
        <v>0</v>
      </c>
      <c r="G373" s="43">
        <v>0</v>
      </c>
      <c r="H373" s="43">
        <v>0</v>
      </c>
      <c r="I373" s="43">
        <v>0</v>
      </c>
      <c r="J373" s="43">
        <v>0</v>
      </c>
      <c r="K373" s="44"/>
      <c r="L373" s="43"/>
    </row>
    <row r="374" spans="1:12" ht="15" x14ac:dyDescent="0.25">
      <c r="A374" s="23"/>
      <c r="B374" s="15"/>
      <c r="C374" s="11"/>
      <c r="D374" s="7" t="s">
        <v>32</v>
      </c>
      <c r="E374" s="42"/>
      <c r="F374" s="43">
        <v>0</v>
      </c>
      <c r="G374" s="43">
        <v>0</v>
      </c>
      <c r="H374" s="43">
        <v>0</v>
      </c>
      <c r="I374" s="43">
        <v>0</v>
      </c>
      <c r="J374" s="43">
        <v>0</v>
      </c>
      <c r="K374" s="44"/>
      <c r="L374" s="43"/>
    </row>
    <row r="375" spans="1:12" ht="15" x14ac:dyDescent="0.2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4"/>
      <c r="B377" s="17"/>
      <c r="C377" s="8"/>
      <c r="D377" s="18" t="s">
        <v>33</v>
      </c>
      <c r="E377" s="9"/>
      <c r="F377" s="19">
        <f>SUM(F368:F376)</f>
        <v>0</v>
      </c>
      <c r="G377" s="19">
        <f t="shared" ref="G377:J377" si="90">SUM(G368:G376)</f>
        <v>0</v>
      </c>
      <c r="H377" s="19">
        <f t="shared" si="90"/>
        <v>0</v>
      </c>
      <c r="I377" s="19">
        <f t="shared" si="90"/>
        <v>0</v>
      </c>
      <c r="J377" s="19">
        <f t="shared" si="90"/>
        <v>0</v>
      </c>
      <c r="K377" s="25"/>
      <c r="L377" s="19">
        <f t="shared" ref="L377" si="91">SUM(L368:L376)</f>
        <v>0</v>
      </c>
    </row>
    <row r="378" spans="1:12" ht="15.75" thickBot="1" x14ac:dyDescent="0.25">
      <c r="A378" s="29">
        <f>A360</f>
        <v>4</v>
      </c>
      <c r="B378" s="30">
        <f>B360</f>
        <v>4</v>
      </c>
      <c r="C378" s="63" t="s">
        <v>4</v>
      </c>
      <c r="D378" s="64"/>
      <c r="E378" s="31"/>
      <c r="F378" s="32">
        <f>F367+F377</f>
        <v>620</v>
      </c>
      <c r="G378" s="32">
        <f>G367+G377</f>
        <v>19.260000000000002</v>
      </c>
      <c r="H378" s="32">
        <f>H367+H377</f>
        <v>17.66</v>
      </c>
      <c r="I378" s="32">
        <f>I367+I377</f>
        <v>84.44</v>
      </c>
      <c r="J378" s="32">
        <f>J367+J377</f>
        <v>645.82000000000005</v>
      </c>
      <c r="K378" s="32"/>
      <c r="L378" s="32">
        <f>L367+L377</f>
        <v>78.41</v>
      </c>
    </row>
    <row r="379" spans="1:12" ht="15" x14ac:dyDescent="0.25">
      <c r="A379" s="20">
        <v>4</v>
      </c>
      <c r="B379" s="21">
        <v>5</v>
      </c>
      <c r="C379" s="22" t="s">
        <v>20</v>
      </c>
      <c r="D379" s="5" t="s">
        <v>21</v>
      </c>
      <c r="E379" s="39" t="s">
        <v>75</v>
      </c>
      <c r="F379" s="40">
        <v>200</v>
      </c>
      <c r="G379" s="40">
        <v>14.4</v>
      </c>
      <c r="H379" s="40">
        <v>15.26</v>
      </c>
      <c r="I379" s="40">
        <v>29.34</v>
      </c>
      <c r="J379" s="40">
        <v>331</v>
      </c>
      <c r="K379" s="41">
        <v>259</v>
      </c>
      <c r="L379" s="40">
        <v>34.07</v>
      </c>
    </row>
    <row r="380" spans="1:12" ht="15" x14ac:dyDescent="0.25">
      <c r="A380" s="23"/>
      <c r="B380" s="15"/>
      <c r="C380" s="11"/>
      <c r="D380" s="6" t="s">
        <v>26</v>
      </c>
      <c r="E380" s="42" t="s">
        <v>85</v>
      </c>
      <c r="F380" s="43">
        <v>80</v>
      </c>
      <c r="G380" s="43">
        <v>1.57</v>
      </c>
      <c r="H380" s="43">
        <v>4.18</v>
      </c>
      <c r="I380" s="43">
        <v>19.66</v>
      </c>
      <c r="J380" s="43">
        <v>121.5</v>
      </c>
      <c r="K380" s="44">
        <v>29</v>
      </c>
      <c r="L380" s="43">
        <v>16.850000000000001</v>
      </c>
    </row>
    <row r="381" spans="1:12" ht="15" x14ac:dyDescent="0.25">
      <c r="A381" s="23"/>
      <c r="B381" s="15"/>
      <c r="C381" s="11"/>
      <c r="D381" s="7" t="s">
        <v>22</v>
      </c>
      <c r="E381" s="42" t="s">
        <v>49</v>
      </c>
      <c r="F381" s="43">
        <v>200</v>
      </c>
      <c r="G381" s="43">
        <v>0.53</v>
      </c>
      <c r="H381" s="43">
        <v>0</v>
      </c>
      <c r="I381" s="43">
        <v>9.4700000000000006</v>
      </c>
      <c r="J381" s="43">
        <v>40</v>
      </c>
      <c r="K381" s="44">
        <v>376</v>
      </c>
      <c r="L381" s="43">
        <v>3.07</v>
      </c>
    </row>
    <row r="382" spans="1:12" ht="15" x14ac:dyDescent="0.25">
      <c r="A382" s="23"/>
      <c r="B382" s="15"/>
      <c r="C382" s="11"/>
      <c r="D382" s="7" t="s">
        <v>23</v>
      </c>
      <c r="E382" s="42" t="s">
        <v>43</v>
      </c>
      <c r="F382" s="43">
        <v>40</v>
      </c>
      <c r="G382" s="43">
        <v>2.37</v>
      </c>
      <c r="H382" s="43">
        <v>0.3</v>
      </c>
      <c r="I382" s="43">
        <v>12.49</v>
      </c>
      <c r="J382" s="43">
        <v>93.52</v>
      </c>
      <c r="K382" s="44"/>
      <c r="L382" s="43">
        <v>3.73</v>
      </c>
    </row>
    <row r="383" spans="1:12" ht="15" x14ac:dyDescent="0.25">
      <c r="A383" s="23"/>
      <c r="B383" s="15"/>
      <c r="C383" s="11"/>
      <c r="D383" s="7" t="s">
        <v>24</v>
      </c>
      <c r="E383" s="42" t="s">
        <v>44</v>
      </c>
      <c r="F383" s="43">
        <v>100</v>
      </c>
      <c r="G383" s="43">
        <v>0.4</v>
      </c>
      <c r="H383" s="43">
        <v>0.4</v>
      </c>
      <c r="I383" s="43">
        <v>9.8000000000000007</v>
      </c>
      <c r="J383" s="43">
        <v>47</v>
      </c>
      <c r="K383" s="44">
        <v>338</v>
      </c>
      <c r="L383" s="43">
        <v>20.6</v>
      </c>
    </row>
    <row r="384" spans="1:12" ht="15" x14ac:dyDescent="0.2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4"/>
      <c r="B386" s="17"/>
      <c r="C386" s="8"/>
      <c r="D386" s="18" t="s">
        <v>33</v>
      </c>
      <c r="E386" s="9"/>
      <c r="F386" s="19">
        <f>SUM(F379:F384)</f>
        <v>620</v>
      </c>
      <c r="G386" s="19">
        <f>SUM(G379:G384)</f>
        <v>19.27</v>
      </c>
      <c r="H386" s="19">
        <f>SUM(H379:H384)</f>
        <v>20.139999999999997</v>
      </c>
      <c r="I386" s="19">
        <f>SUM(I379:I384)</f>
        <v>80.759999999999991</v>
      </c>
      <c r="J386" s="19">
        <f>SUM(J379:J384)</f>
        <v>633.02</v>
      </c>
      <c r="K386" s="25"/>
      <c r="L386" s="19">
        <f>SUM(L379:L384)</f>
        <v>78.319999999999993</v>
      </c>
    </row>
    <row r="387" spans="1:12" ht="15" x14ac:dyDescent="0.25">
      <c r="A387" s="26">
        <f>A379</f>
        <v>4</v>
      </c>
      <c r="B387" s="13">
        <f>B379</f>
        <v>5</v>
      </c>
      <c r="C387" s="10" t="s">
        <v>25</v>
      </c>
      <c r="D387" s="7" t="s">
        <v>26</v>
      </c>
      <c r="E387" s="42"/>
      <c r="F387" s="43">
        <v>0</v>
      </c>
      <c r="G387" s="43">
        <v>0</v>
      </c>
      <c r="H387" s="43">
        <v>0</v>
      </c>
      <c r="I387" s="43">
        <v>0</v>
      </c>
      <c r="J387" s="43">
        <v>0</v>
      </c>
      <c r="K387" s="44"/>
      <c r="L387" s="43"/>
    </row>
    <row r="388" spans="1:12" ht="15" x14ac:dyDescent="0.25">
      <c r="A388" s="23"/>
      <c r="B388" s="15"/>
      <c r="C388" s="11"/>
      <c r="D388" s="7" t="s">
        <v>27</v>
      </c>
      <c r="E388" s="42"/>
      <c r="F388" s="43">
        <v>0</v>
      </c>
      <c r="G388" s="43">
        <v>0</v>
      </c>
      <c r="H388" s="43">
        <v>0</v>
      </c>
      <c r="I388" s="43">
        <v>0</v>
      </c>
      <c r="J388" s="43">
        <v>0</v>
      </c>
      <c r="K388" s="44"/>
      <c r="L388" s="43"/>
    </row>
    <row r="389" spans="1:12" ht="15" x14ac:dyDescent="0.25">
      <c r="A389" s="23"/>
      <c r="B389" s="15"/>
      <c r="C389" s="11"/>
      <c r="D389" s="7" t="s">
        <v>28</v>
      </c>
      <c r="E389" s="42"/>
      <c r="F389" s="43">
        <v>0</v>
      </c>
      <c r="G389" s="43">
        <v>0</v>
      </c>
      <c r="H389" s="43">
        <v>0</v>
      </c>
      <c r="I389" s="43">
        <v>0</v>
      </c>
      <c r="J389" s="43">
        <v>0</v>
      </c>
      <c r="K389" s="44"/>
      <c r="L389" s="43"/>
    </row>
    <row r="390" spans="1:12" ht="15" x14ac:dyDescent="0.25">
      <c r="A390" s="23"/>
      <c r="B390" s="15"/>
      <c r="C390" s="11"/>
      <c r="D390" s="7" t="s">
        <v>29</v>
      </c>
      <c r="E390" s="42"/>
      <c r="F390" s="43">
        <v>0</v>
      </c>
      <c r="G390" s="43">
        <v>0</v>
      </c>
      <c r="H390" s="43">
        <v>0</v>
      </c>
      <c r="I390" s="43">
        <v>0</v>
      </c>
      <c r="J390" s="43">
        <v>0</v>
      </c>
      <c r="K390" s="44"/>
      <c r="L390" s="43"/>
    </row>
    <row r="391" spans="1:12" ht="15" x14ac:dyDescent="0.25">
      <c r="A391" s="23"/>
      <c r="B391" s="15"/>
      <c r="C391" s="11"/>
      <c r="D391" s="7" t="s">
        <v>30</v>
      </c>
      <c r="E391" s="42"/>
      <c r="F391" s="43">
        <v>0</v>
      </c>
      <c r="G391" s="43">
        <v>0</v>
      </c>
      <c r="H391" s="43">
        <v>0</v>
      </c>
      <c r="I391" s="43">
        <v>0</v>
      </c>
      <c r="J391" s="43">
        <v>0</v>
      </c>
      <c r="K391" s="44"/>
      <c r="L391" s="43"/>
    </row>
    <row r="392" spans="1:12" ht="15" x14ac:dyDescent="0.25">
      <c r="A392" s="23"/>
      <c r="B392" s="15"/>
      <c r="C392" s="11"/>
      <c r="D392" s="7" t="s">
        <v>31</v>
      </c>
      <c r="E392" s="42"/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4"/>
      <c r="L392" s="43"/>
    </row>
    <row r="393" spans="1:12" ht="15" x14ac:dyDescent="0.25">
      <c r="A393" s="23"/>
      <c r="B393" s="15"/>
      <c r="C393" s="11"/>
      <c r="D393" s="7" t="s">
        <v>32</v>
      </c>
      <c r="E393" s="42"/>
      <c r="F393" s="43">
        <v>0</v>
      </c>
      <c r="G393" s="43">
        <v>0</v>
      </c>
      <c r="H393" s="43">
        <v>0</v>
      </c>
      <c r="I393" s="43">
        <v>0</v>
      </c>
      <c r="J393" s="43">
        <v>0</v>
      </c>
      <c r="K393" s="44"/>
      <c r="L393" s="43"/>
    </row>
    <row r="394" spans="1:12" ht="15" x14ac:dyDescent="0.25">
      <c r="A394" s="23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23"/>
      <c r="B395" s="15"/>
      <c r="C395" s="11"/>
      <c r="D395" s="6"/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24"/>
      <c r="B396" s="17"/>
      <c r="C396" s="8"/>
      <c r="D396" s="18" t="s">
        <v>33</v>
      </c>
      <c r="E396" s="9"/>
      <c r="F396" s="19">
        <f>SUM(F387:F395)</f>
        <v>0</v>
      </c>
      <c r="G396" s="19">
        <f t="shared" ref="G396:J396" si="92">SUM(G387:G395)</f>
        <v>0</v>
      </c>
      <c r="H396" s="19">
        <f t="shared" si="92"/>
        <v>0</v>
      </c>
      <c r="I396" s="19">
        <f t="shared" si="92"/>
        <v>0</v>
      </c>
      <c r="J396" s="19">
        <f t="shared" si="92"/>
        <v>0</v>
      </c>
      <c r="K396" s="25"/>
      <c r="L396" s="19">
        <f t="shared" ref="L396" si="93">SUM(L387:L395)</f>
        <v>0</v>
      </c>
    </row>
    <row r="397" spans="1:12" ht="15.75" thickBot="1" x14ac:dyDescent="0.25">
      <c r="A397" s="29">
        <f>A379</f>
        <v>4</v>
      </c>
      <c r="B397" s="30">
        <f>B379</f>
        <v>5</v>
      </c>
      <c r="C397" s="63" t="s">
        <v>4</v>
      </c>
      <c r="D397" s="64"/>
      <c r="E397" s="31"/>
      <c r="F397" s="32">
        <f>F386+F396</f>
        <v>620</v>
      </c>
      <c r="G397" s="32">
        <f>G386+G396</f>
        <v>19.27</v>
      </c>
      <c r="H397" s="32">
        <f>H386+H396</f>
        <v>20.139999999999997</v>
      </c>
      <c r="I397" s="32">
        <f>I386+I396</f>
        <v>80.759999999999991</v>
      </c>
      <c r="J397" s="32">
        <f>J386+J396</f>
        <v>633.02</v>
      </c>
      <c r="K397" s="32"/>
      <c r="L397" s="32">
        <f>L386+L396</f>
        <v>78.319999999999993</v>
      </c>
    </row>
    <row r="398" spans="1:12" ht="15.75" thickBot="1" x14ac:dyDescent="0.25">
      <c r="A398" s="57"/>
      <c r="B398" s="58"/>
      <c r="C398" s="59"/>
      <c r="D398" s="60"/>
      <c r="E398" s="61"/>
      <c r="F398" s="62"/>
      <c r="G398" s="62"/>
      <c r="H398" s="62"/>
      <c r="I398" s="62"/>
      <c r="J398" s="62"/>
      <c r="K398" s="62"/>
      <c r="L398" s="62"/>
    </row>
    <row r="399" spans="1:12" ht="13.5" thickBot="1" x14ac:dyDescent="0.25">
      <c r="A399" s="27"/>
      <c r="B399" s="28"/>
      <c r="C399" s="69" t="s">
        <v>5</v>
      </c>
      <c r="D399" s="70"/>
      <c r="E399" s="71"/>
      <c r="F399" s="34">
        <f>SUMIF($C:$C,"Итого за день:",F:F)/COUNTIFS($C:$C,"Итого за день:",F:F,"&gt;0")</f>
        <v>632.75</v>
      </c>
      <c r="G399" s="34">
        <f>SUMIF($C:$C,"Итого за день:",G:G)/COUNTIFS($C:$C,"Итого за день:",G:G,"&gt;0")</f>
        <v>20.3385</v>
      </c>
      <c r="H399" s="34">
        <f>SUMIF($C:$C,"Итого за день:",H:H)/COUNTIFS($C:$C,"Итого за день:",H:H,"&gt;0")</f>
        <v>21.038499999999996</v>
      </c>
      <c r="I399" s="34">
        <f>SUMIF($C:$C,"Итого за день:",I:I)/COUNTIFS($C:$C,"Итого за день:",I:I,"&gt;0")</f>
        <v>81.822500000000005</v>
      </c>
      <c r="J399" s="34">
        <f>SUMIF($C:$C,"Итого за день:",J:J)/COUNTIFS($C:$C,"Итого за день:",J:J,"&gt;0")</f>
        <v>670.06900000000019</v>
      </c>
      <c r="K399" s="34"/>
      <c r="L399" s="53">
        <f>SUMIF($C:$C,"Итого за день:",L:L)/COUNTIFS($C:$C,"Итого за день:",L:L,"&gt;0")</f>
        <v>78.285499999999985</v>
      </c>
    </row>
  </sheetData>
  <mergeCells count="24">
    <mergeCell ref="C399:E399"/>
    <mergeCell ref="C204:D204"/>
    <mergeCell ref="C125:D125"/>
    <mergeCell ref="C145:D145"/>
    <mergeCell ref="C165:D165"/>
    <mergeCell ref="C184:D184"/>
    <mergeCell ref="C322:D322"/>
    <mergeCell ref="C340:D340"/>
    <mergeCell ref="C359:D359"/>
    <mergeCell ref="C378:D378"/>
    <mergeCell ref="C397:D397"/>
    <mergeCell ref="C224:D224"/>
    <mergeCell ref="C244:D244"/>
    <mergeCell ref="C263:D263"/>
    <mergeCell ref="C283:D283"/>
    <mergeCell ref="C302:D302"/>
    <mergeCell ref="C85:D85"/>
    <mergeCell ref="C105:D105"/>
    <mergeCell ref="C25:D2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dcterms:created xsi:type="dcterms:W3CDTF">2022-05-16T14:23:56Z</dcterms:created>
  <dcterms:modified xsi:type="dcterms:W3CDTF">2025-01-18T09:42:59Z</dcterms:modified>
</cp:coreProperties>
</file>