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I156" i="1"/>
  <c r="H156" i="1"/>
  <c r="F156" i="1"/>
  <c r="B147" i="1"/>
  <c r="A147" i="1"/>
  <c r="J157" i="1"/>
  <c r="I146" i="1"/>
  <c r="I157" i="1" s="1"/>
  <c r="H146" i="1"/>
  <c r="H157" i="1" s="1"/>
  <c r="G157" i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F119" i="1"/>
  <c r="F138" i="1"/>
  <c r="F157" i="1"/>
  <c r="F176" i="1"/>
  <c r="F195" i="1"/>
  <c r="I24" i="1"/>
  <c r="F24" i="1"/>
  <c r="J24" i="1"/>
  <c r="J196" i="1" s="1"/>
  <c r="H24" i="1"/>
  <c r="G24" i="1"/>
  <c r="F196" i="1" l="1"/>
  <c r="I196" i="1"/>
  <c r="H196" i="1"/>
  <c r="G196" i="1"/>
</calcChain>
</file>

<file path=xl/sharedStrings.xml><?xml version="1.0" encoding="utf-8"?>
<sst xmlns="http://schemas.openxmlformats.org/spreadsheetml/2006/main" count="253" uniqueCount="79">
  <si>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</si>
  <si>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</si>
  <si>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</si>
  <si>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</si>
  <si>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</si>
  <si>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</si>
  <si>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</si>
  <si>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</si>
  <si>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</si>
  <si>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</si>
  <si>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</si>
  <si>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</si>
  <si>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</si>
  <si>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</si>
  <si>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</si>
  <si>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</si>
  <si>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</si>
  <si>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</si>
  <si>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</si>
  <si>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</si>
  <si>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</si>
  <si>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</si>
  <si>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</si>
  <si>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</si>
  <si>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</si>
  <si>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</si>
  <si>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</si>
  <si>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</si>
  <si>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</si>
  <si>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</si>
  <si>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</si>
  <si>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</si>
  <si>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</si>
  <si>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</si>
  <si>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</si>
  <si>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"Березовская СОШ"</t>
  </si>
  <si>
    <t>котлета /соус</t>
  </si>
  <si>
    <t>чай</t>
  </si>
  <si>
    <t>плов</t>
  </si>
  <si>
    <t>пшеничный</t>
  </si>
  <si>
    <t>яблоки</t>
  </si>
  <si>
    <t>каша гречневая рассыпчатая с маслом</t>
  </si>
  <si>
    <t>сок яблочный</t>
  </si>
  <si>
    <t>салат из свежей капусты морковью</t>
  </si>
  <si>
    <t>салат из  из свежих огурцов</t>
  </si>
  <si>
    <t>борщ</t>
  </si>
  <si>
    <t>сметана</t>
  </si>
  <si>
    <t>0.26</t>
  </si>
  <si>
    <t>компот</t>
  </si>
  <si>
    <t>банан</t>
  </si>
  <si>
    <t>булочка домашняя</t>
  </si>
  <si>
    <t>тефтели в соусе</t>
  </si>
  <si>
    <t>салат из свежих огурцов и помидор</t>
  </si>
  <si>
    <t>макаронные изделия отварные с маслом</t>
  </si>
  <si>
    <t>жаркое по домашнему</t>
  </si>
  <si>
    <t>салат свекольный</t>
  </si>
  <si>
    <t>чай с лимоном</t>
  </si>
  <si>
    <t>яблоко</t>
  </si>
  <si>
    <t xml:space="preserve">каша пшеничная </t>
  </si>
  <si>
    <t>сок персиковый</t>
  </si>
  <si>
    <t xml:space="preserve">пшеничный </t>
  </si>
  <si>
    <t>груши</t>
  </si>
  <si>
    <t>салат из свежих помидор</t>
  </si>
  <si>
    <t>картофельное пюре</t>
  </si>
  <si>
    <t>голубцы ленивые</t>
  </si>
  <si>
    <t>Директор</t>
  </si>
  <si>
    <t>Жукова О.В.</t>
  </si>
  <si>
    <t>01.10.2023 г.</t>
  </si>
  <si>
    <t>каша рисово-пшенная с маслом</t>
  </si>
  <si>
    <t>какао</t>
  </si>
  <si>
    <t>масло сливочное</t>
  </si>
  <si>
    <t>сыр</t>
  </si>
  <si>
    <t>65.72</t>
  </si>
  <si>
    <t>33.48</t>
  </si>
  <si>
    <t>118.60</t>
  </si>
  <si>
    <t>рассольник/сметана</t>
  </si>
  <si>
    <t>булочки</t>
  </si>
  <si>
    <t>бананы</t>
  </si>
  <si>
    <t>рыба запеченная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</si>
</sst>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NumberFormat="1" applyFont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6"/>
  <sheetViews>
    <sheetView tabSelected="1" workbookViewId="0">
      <pane xSplit="4" ySplit="5" topLeftCell="E36" activePane="bottomRight" state="frozen"/>
      <selection pane="topRight" activeCell="E1" sqref="E1"/>
      <selection pane="bottomLeft" activeCell="A6" sqref="A6"/>
      <selection pane="bottomRight" activeCell="O183" sqref="O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9" t="s">
        <v>35</v>
      </c>
      <c r="D1" s="60"/>
      <c r="E1" s="60"/>
      <c r="F1" s="13" t="s">
        <v>16</v>
      </c>
      <c r="G1" s="2" t="s">
        <v>17</v>
      </c>
      <c r="H1" s="61" t="s">
        <v>65</v>
      </c>
      <c r="I1" s="61"/>
      <c r="J1" s="61"/>
      <c r="K1" s="61"/>
    </row>
    <row r="2" spans="1:11" ht="18" x14ac:dyDescent="0.2">
      <c r="A2" s="36" t="s">
        <v>6</v>
      </c>
      <c r="C2" s="2"/>
      <c r="G2" s="2" t="s">
        <v>18</v>
      </c>
      <c r="H2" s="61" t="s">
        <v>66</v>
      </c>
      <c r="I2" s="61"/>
      <c r="J2" s="61"/>
      <c r="K2" s="61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2" t="s">
        <v>67</v>
      </c>
      <c r="I3" s="62"/>
      <c r="J3" s="62"/>
      <c r="K3" s="62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41</v>
      </c>
      <c r="F6" s="41">
        <v>180</v>
      </c>
      <c r="G6" s="41">
        <v>8.85</v>
      </c>
      <c r="H6" s="41">
        <v>9.5500000000000007</v>
      </c>
      <c r="I6" s="41">
        <v>39.86</v>
      </c>
      <c r="J6" s="41">
        <v>280</v>
      </c>
      <c r="K6" s="42">
        <v>171</v>
      </c>
    </row>
    <row r="7" spans="1:11" ht="15" x14ac:dyDescent="0.25">
      <c r="A7" s="24"/>
      <c r="B7" s="16"/>
      <c r="C7" s="11"/>
      <c r="D7" s="6" t="s">
        <v>21</v>
      </c>
      <c r="E7" s="43" t="s">
        <v>36</v>
      </c>
      <c r="F7" s="44">
        <v>90</v>
      </c>
      <c r="G7" s="44">
        <v>8.0500000000000007</v>
      </c>
      <c r="H7" s="44">
        <v>9.19</v>
      </c>
      <c r="I7" s="44">
        <v>8.6</v>
      </c>
      <c r="J7" s="44">
        <v>190.71</v>
      </c>
      <c r="K7" s="45">
        <v>268</v>
      </c>
    </row>
    <row r="8" spans="1:11" ht="15" x14ac:dyDescent="0.25">
      <c r="A8" s="24"/>
      <c r="B8" s="16"/>
      <c r="C8" s="11"/>
      <c r="D8" s="7" t="s">
        <v>22</v>
      </c>
      <c r="E8" s="43"/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5">
        <v>0</v>
      </c>
    </row>
    <row r="9" spans="1:11" ht="15" x14ac:dyDescent="0.25">
      <c r="A9" s="24"/>
      <c r="B9" s="16"/>
      <c r="C9" s="11"/>
      <c r="D9" s="7" t="s">
        <v>26</v>
      </c>
      <c r="E9" s="43" t="s">
        <v>43</v>
      </c>
      <c r="F9" s="44">
        <v>80</v>
      </c>
      <c r="G9" s="44">
        <v>1.31</v>
      </c>
      <c r="H9" s="44">
        <v>3.25</v>
      </c>
      <c r="I9" s="44">
        <v>6.46</v>
      </c>
      <c r="J9" s="44">
        <v>60.4</v>
      </c>
      <c r="K9" s="45">
        <v>45</v>
      </c>
    </row>
    <row r="10" spans="1:11" ht="15" x14ac:dyDescent="0.25">
      <c r="A10" s="24"/>
      <c r="B10" s="16"/>
      <c r="C10" s="11"/>
      <c r="D10" s="7" t="s">
        <v>23</v>
      </c>
      <c r="E10" s="43" t="s">
        <v>39</v>
      </c>
      <c r="F10" s="44">
        <v>50</v>
      </c>
      <c r="G10" s="44">
        <v>3.95</v>
      </c>
      <c r="H10" s="48">
        <v>0.5</v>
      </c>
      <c r="I10" s="44">
        <v>24.15</v>
      </c>
      <c r="J10" s="44">
        <v>116.9</v>
      </c>
      <c r="K10" s="45"/>
    </row>
    <row r="11" spans="1:11" ht="15" x14ac:dyDescent="0.25">
      <c r="A11" s="24"/>
      <c r="B11" s="16"/>
      <c r="C11" s="11"/>
      <c r="D11" s="6" t="s">
        <v>24</v>
      </c>
      <c r="E11" s="43" t="s">
        <v>40</v>
      </c>
      <c r="F11" s="44">
        <v>100</v>
      </c>
      <c r="G11" s="44">
        <v>0.4</v>
      </c>
      <c r="H11" s="44">
        <v>0.4</v>
      </c>
      <c r="I11" s="44">
        <v>9.8000000000000007</v>
      </c>
      <c r="J11" s="44">
        <v>47</v>
      </c>
      <c r="K11" s="45">
        <v>338</v>
      </c>
    </row>
    <row r="12" spans="1:11" ht="15" x14ac:dyDescent="0.25">
      <c r="A12" s="24"/>
      <c r="B12" s="16"/>
      <c r="C12" s="11"/>
      <c r="D12" s="6" t="s">
        <v>30</v>
      </c>
      <c r="E12" s="43" t="s">
        <v>42</v>
      </c>
      <c r="F12" s="44">
        <v>200</v>
      </c>
      <c r="G12" s="44">
        <v>1</v>
      </c>
      <c r="H12" s="44">
        <v>0</v>
      </c>
      <c r="I12" s="44">
        <v>20.2</v>
      </c>
      <c r="J12" s="44">
        <v>84.8</v>
      </c>
      <c r="K12" s="45">
        <v>389</v>
      </c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700</v>
      </c>
      <c r="G13" s="20">
        <f t="shared" ref="G13:J13" si="0">SUM(G6:G12)</f>
        <v>23.559999999999995</v>
      </c>
      <c r="H13" s="20">
        <f t="shared" si="0"/>
        <v>22.89</v>
      </c>
      <c r="I13" s="20">
        <f t="shared" si="0"/>
        <v>109.07</v>
      </c>
      <c r="J13" s="20">
        <f t="shared" si="0"/>
        <v>779.81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 x14ac:dyDescent="0.2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 x14ac:dyDescent="0.2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6" t="s">
        <v>4</v>
      </c>
      <c r="D24" s="57"/>
      <c r="E24" s="32"/>
      <c r="F24" s="33">
        <f>F13+F23</f>
        <v>700</v>
      </c>
      <c r="G24" s="33">
        <f t="shared" ref="G24:J24" si="2">G13+G23</f>
        <v>23.559999999999995</v>
      </c>
      <c r="H24" s="33">
        <f t="shared" si="2"/>
        <v>22.89</v>
      </c>
      <c r="I24" s="33">
        <f t="shared" si="2"/>
        <v>109.07</v>
      </c>
      <c r="J24" s="33">
        <f t="shared" si="2"/>
        <v>779.81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 t="s">
        <v>38</v>
      </c>
      <c r="F25" s="41">
        <v>200</v>
      </c>
      <c r="G25" s="41">
        <v>24.74</v>
      </c>
      <c r="H25" s="41">
        <v>25.34</v>
      </c>
      <c r="I25" s="41">
        <v>39.03</v>
      </c>
      <c r="J25" s="41">
        <v>483</v>
      </c>
      <c r="K25" s="42">
        <v>265</v>
      </c>
    </row>
    <row r="26" spans="1:11" ht="15" x14ac:dyDescent="0.25">
      <c r="A26" s="15"/>
      <c r="B26" s="16"/>
      <c r="C26" s="11"/>
      <c r="D26" s="6" t="s">
        <v>26</v>
      </c>
      <c r="E26" s="43" t="s">
        <v>44</v>
      </c>
      <c r="F26" s="44">
        <v>80</v>
      </c>
      <c r="G26" s="44">
        <v>0.75</v>
      </c>
      <c r="H26" s="44">
        <v>6.02</v>
      </c>
      <c r="I26" s="44">
        <v>2.34</v>
      </c>
      <c r="J26" s="48">
        <v>66.599999999999994</v>
      </c>
      <c r="K26" s="45">
        <v>20</v>
      </c>
    </row>
    <row r="27" spans="1:11" ht="15" x14ac:dyDescent="0.25">
      <c r="A27" s="15"/>
      <c r="B27" s="16"/>
      <c r="C27" s="11"/>
      <c r="D27" s="7" t="s">
        <v>22</v>
      </c>
      <c r="E27" s="43" t="s">
        <v>37</v>
      </c>
      <c r="F27" s="44">
        <v>200</v>
      </c>
      <c r="G27" s="44">
        <v>7.0000000000000007E-2</v>
      </c>
      <c r="H27" s="44">
        <v>0.02</v>
      </c>
      <c r="I27" s="44">
        <v>15</v>
      </c>
      <c r="J27" s="44">
        <v>60</v>
      </c>
      <c r="K27" s="45">
        <v>376</v>
      </c>
    </row>
    <row r="28" spans="1:11" ht="15" x14ac:dyDescent="0.25">
      <c r="A28" s="15"/>
      <c r="B28" s="16"/>
      <c r="C28" s="11"/>
      <c r="D28" s="7" t="s">
        <v>23</v>
      </c>
      <c r="E28" s="43" t="s">
        <v>39</v>
      </c>
      <c r="F28" s="44">
        <v>50</v>
      </c>
      <c r="G28" s="44">
        <v>3.95</v>
      </c>
      <c r="H28" s="44">
        <v>0.5</v>
      </c>
      <c r="I28" s="44">
        <v>24.15</v>
      </c>
      <c r="J28" s="48">
        <v>116.9</v>
      </c>
      <c r="K28" s="45"/>
    </row>
    <row r="29" spans="1:11" ht="15" x14ac:dyDescent="0.25">
      <c r="A29" s="15"/>
      <c r="B29" s="16"/>
      <c r="C29" s="11"/>
      <c r="D29" s="7" t="s">
        <v>24</v>
      </c>
      <c r="E29" s="43" t="s">
        <v>40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47</v>
      </c>
      <c r="K29" s="45">
        <v>338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630</v>
      </c>
      <c r="G32" s="20">
        <f t="shared" ref="G32" si="3">SUM(G25:G31)</f>
        <v>29.909999999999997</v>
      </c>
      <c r="H32" s="20">
        <f t="shared" ref="H32" si="4">SUM(H25:H31)</f>
        <v>32.28</v>
      </c>
      <c r="I32" s="20">
        <f t="shared" ref="I32" si="5">SUM(I25:I31)</f>
        <v>90.320000000000007</v>
      </c>
      <c r="J32" s="20">
        <f t="shared" ref="J32" si="6">SUM(J25:J31)</f>
        <v>773.5</v>
      </c>
      <c r="K32" s="26"/>
    </row>
    <row r="33" spans="1:13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3" ht="15" x14ac:dyDescent="0.2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3" ht="15" x14ac:dyDescent="0.2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3" ht="15" x14ac:dyDescent="0.2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3" ht="15" x14ac:dyDescent="0.2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3" ht="15" x14ac:dyDescent="0.2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3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3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3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3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3" ht="15.75" customHeight="1" thickBot="1" x14ac:dyDescent="0.25">
      <c r="A43" s="34">
        <f>A25</f>
        <v>1</v>
      </c>
      <c r="B43" s="34">
        <f>B25</f>
        <v>2</v>
      </c>
      <c r="C43" s="56" t="s">
        <v>4</v>
      </c>
      <c r="D43" s="57"/>
      <c r="E43" s="32"/>
      <c r="F43" s="33">
        <f>F32+F42</f>
        <v>630</v>
      </c>
      <c r="G43" s="33">
        <f t="shared" ref="G43" si="11">G32+G42</f>
        <v>29.909999999999997</v>
      </c>
      <c r="H43" s="33">
        <f t="shared" ref="H43" si="12">H32+H42</f>
        <v>32.28</v>
      </c>
      <c r="I43" s="33">
        <f t="shared" ref="I43" si="13">I32+I42</f>
        <v>90.320000000000007</v>
      </c>
      <c r="J43" s="33">
        <f t="shared" ref="J43" si="14">J32+J42</f>
        <v>773.5</v>
      </c>
      <c r="K43" s="33"/>
    </row>
    <row r="44" spans="1:13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250</v>
      </c>
      <c r="G44" s="41">
        <v>2.5099999999999998</v>
      </c>
      <c r="H44" s="41">
        <v>20.68</v>
      </c>
      <c r="I44" s="41">
        <v>43.73</v>
      </c>
      <c r="J44" s="41">
        <v>128.75</v>
      </c>
      <c r="K44" s="42">
        <v>82</v>
      </c>
    </row>
    <row r="45" spans="1:13" ht="15.75" thickBot="1" x14ac:dyDescent="0.3">
      <c r="A45" s="24"/>
      <c r="B45" s="16"/>
      <c r="C45" s="11"/>
      <c r="D45" s="6"/>
      <c r="E45" s="43" t="s">
        <v>46</v>
      </c>
      <c r="F45" s="44">
        <v>10</v>
      </c>
      <c r="G45" s="44" t="s">
        <v>47</v>
      </c>
      <c r="H45" s="44">
        <v>1.5</v>
      </c>
      <c r="I45" s="44">
        <v>0.36</v>
      </c>
      <c r="J45" s="44">
        <v>16.2</v>
      </c>
      <c r="K45" s="45"/>
    </row>
    <row r="46" spans="1:13" ht="15.75" thickBot="1" x14ac:dyDescent="0.3">
      <c r="A46" s="24"/>
      <c r="B46" s="16"/>
      <c r="C46" s="11"/>
      <c r="D46" s="7" t="s">
        <v>30</v>
      </c>
      <c r="E46" s="43" t="s">
        <v>48</v>
      </c>
      <c r="F46" s="44">
        <v>200</v>
      </c>
      <c r="G46" s="50">
        <v>0.66</v>
      </c>
      <c r="H46" s="51">
        <v>0.09</v>
      </c>
      <c r="I46" s="51">
        <v>32.01</v>
      </c>
      <c r="J46" s="44">
        <v>132.80000000000001</v>
      </c>
      <c r="K46" s="45">
        <v>349</v>
      </c>
    </row>
    <row r="47" spans="1:13" ht="15" x14ac:dyDescent="0.25">
      <c r="A47" s="24"/>
      <c r="B47" s="16"/>
      <c r="C47" s="11"/>
      <c r="D47" s="7" t="s">
        <v>23</v>
      </c>
      <c r="E47" s="43" t="s">
        <v>39</v>
      </c>
      <c r="F47" s="44">
        <v>50</v>
      </c>
      <c r="G47" s="44">
        <v>3.95</v>
      </c>
      <c r="H47" s="44">
        <v>0.5</v>
      </c>
      <c r="I47" s="44">
        <v>24.15</v>
      </c>
      <c r="J47" s="44">
        <v>116.9</v>
      </c>
      <c r="K47" s="45"/>
      <c r="M47" s="49"/>
    </row>
    <row r="48" spans="1:13" ht="15" x14ac:dyDescent="0.25">
      <c r="A48" s="24"/>
      <c r="B48" s="16"/>
      <c r="C48" s="11"/>
      <c r="D48" s="7" t="s">
        <v>24</v>
      </c>
      <c r="E48" s="43" t="s">
        <v>49</v>
      </c>
      <c r="F48" s="44">
        <v>120</v>
      </c>
      <c r="G48" s="44">
        <v>1.7</v>
      </c>
      <c r="H48" s="44">
        <v>0.56999999999999995</v>
      </c>
      <c r="I48" s="44">
        <v>23.63</v>
      </c>
      <c r="J48" s="44">
        <v>106.32</v>
      </c>
      <c r="K48" s="45">
        <v>338</v>
      </c>
    </row>
    <row r="49" spans="1:11" ht="15" x14ac:dyDescent="0.25">
      <c r="A49" s="24"/>
      <c r="B49" s="16"/>
      <c r="C49" s="11"/>
      <c r="D49" s="6"/>
      <c r="E49" s="43" t="s">
        <v>50</v>
      </c>
      <c r="F49" s="44">
        <v>100</v>
      </c>
      <c r="G49" s="44">
        <v>7.28</v>
      </c>
      <c r="H49" s="44">
        <v>12.52</v>
      </c>
      <c r="I49" s="44">
        <v>43.92</v>
      </c>
      <c r="J49" s="44">
        <v>318</v>
      </c>
      <c r="K49" s="45">
        <v>424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730</v>
      </c>
      <c r="G51" s="20">
        <f t="shared" ref="G51" si="15">SUM(G44:G50)</f>
        <v>16.100000000000001</v>
      </c>
      <c r="H51" s="20">
        <f t="shared" ref="H51" si="16">SUM(H44:H50)</f>
        <v>35.86</v>
      </c>
      <c r="I51" s="20">
        <f t="shared" ref="I51" si="17">SUM(I44:I50)</f>
        <v>167.8</v>
      </c>
      <c r="J51" s="20">
        <f t="shared" ref="J51" si="18">SUM(J44:J50)</f>
        <v>818.97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6" t="s">
        <v>4</v>
      </c>
      <c r="D62" s="57"/>
      <c r="E62" s="32"/>
      <c r="F62" s="33">
        <f>F51+F61</f>
        <v>730</v>
      </c>
      <c r="G62" s="33">
        <f t="shared" ref="G62" si="23">G51+G61</f>
        <v>16.100000000000001</v>
      </c>
      <c r="H62" s="33">
        <f t="shared" ref="H62" si="24">H51+H61</f>
        <v>35.86</v>
      </c>
      <c r="I62" s="33">
        <f t="shared" ref="I62" si="25">I51+I61</f>
        <v>167.8</v>
      </c>
      <c r="J62" s="33">
        <f t="shared" ref="J62" si="26">J51+J61</f>
        <v>818.97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 t="s">
        <v>53</v>
      </c>
      <c r="F63" s="41">
        <v>180</v>
      </c>
      <c r="G63" s="41">
        <v>5.73</v>
      </c>
      <c r="H63" s="41">
        <v>6.08</v>
      </c>
      <c r="I63" s="41">
        <v>31.98</v>
      </c>
      <c r="J63" s="41">
        <v>205.5</v>
      </c>
      <c r="K63" s="42">
        <v>203</v>
      </c>
    </row>
    <row r="64" spans="1:11" ht="15" x14ac:dyDescent="0.25">
      <c r="A64" s="24"/>
      <c r="B64" s="16"/>
      <c r="C64" s="11"/>
      <c r="D64" s="6" t="s">
        <v>21</v>
      </c>
      <c r="E64" s="43" t="s">
        <v>51</v>
      </c>
      <c r="F64" s="44">
        <v>100</v>
      </c>
      <c r="G64" s="44">
        <v>7.46</v>
      </c>
      <c r="H64" s="44">
        <v>8.2899999999999991</v>
      </c>
      <c r="I64" s="44">
        <v>9.44</v>
      </c>
      <c r="J64" s="44">
        <v>142</v>
      </c>
      <c r="K64" s="45">
        <v>279</v>
      </c>
    </row>
    <row r="65" spans="1:11" ht="15" x14ac:dyDescent="0.25">
      <c r="A65" s="24"/>
      <c r="B65" s="16"/>
      <c r="C65" s="11"/>
      <c r="D65" s="7" t="s">
        <v>30</v>
      </c>
      <c r="E65" s="43" t="s">
        <v>42</v>
      </c>
      <c r="F65" s="44">
        <v>200</v>
      </c>
      <c r="G65" s="44">
        <v>1</v>
      </c>
      <c r="H65" s="44">
        <v>0</v>
      </c>
      <c r="I65" s="44">
        <v>20.2</v>
      </c>
      <c r="J65" s="44">
        <v>84.8</v>
      </c>
      <c r="K65" s="45">
        <v>389</v>
      </c>
    </row>
    <row r="66" spans="1:11" ht="15" x14ac:dyDescent="0.25">
      <c r="A66" s="24"/>
      <c r="B66" s="16"/>
      <c r="C66" s="11"/>
      <c r="D66" s="7" t="s">
        <v>23</v>
      </c>
      <c r="E66" s="43" t="s">
        <v>39</v>
      </c>
      <c r="F66" s="44">
        <v>50</v>
      </c>
      <c r="G66" s="44">
        <v>3.95</v>
      </c>
      <c r="H66" s="44">
        <v>0.5</v>
      </c>
      <c r="I66" s="44">
        <v>24.15</v>
      </c>
      <c r="J66" s="44">
        <v>116.9</v>
      </c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>
        <v>0</v>
      </c>
      <c r="G67" s="44">
        <v>0</v>
      </c>
      <c r="H67" s="44">
        <v>0</v>
      </c>
      <c r="I67" s="44">
        <v>0</v>
      </c>
      <c r="J67" s="44">
        <v>0</v>
      </c>
      <c r="K67" s="45">
        <v>0</v>
      </c>
    </row>
    <row r="68" spans="1:11" ht="15" x14ac:dyDescent="0.25">
      <c r="A68" s="24"/>
      <c r="B68" s="16"/>
      <c r="C68" s="11"/>
      <c r="D68" s="6" t="s">
        <v>26</v>
      </c>
      <c r="E68" s="43" t="s">
        <v>52</v>
      </c>
      <c r="F68" s="44">
        <v>80</v>
      </c>
      <c r="G68" s="44">
        <v>0.97</v>
      </c>
      <c r="H68" s="44">
        <v>6.07</v>
      </c>
      <c r="I68" s="44">
        <v>3.65</v>
      </c>
      <c r="J68" s="44">
        <v>70.7</v>
      </c>
      <c r="K68" s="45">
        <v>24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610</v>
      </c>
      <c r="G70" s="20">
        <f t="shared" ref="G70" si="27">SUM(G63:G69)</f>
        <v>19.11</v>
      </c>
      <c r="H70" s="20">
        <f t="shared" ref="H70" si="28">SUM(H63:H69)</f>
        <v>20.939999999999998</v>
      </c>
      <c r="I70" s="20">
        <f t="shared" ref="I70" si="29">SUM(I63:I69)</f>
        <v>89.420000000000016</v>
      </c>
      <c r="J70" s="20">
        <f t="shared" ref="J70" si="30">SUM(J63:J69)</f>
        <v>619.90000000000009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6" t="s">
        <v>4</v>
      </c>
      <c r="D81" s="57"/>
      <c r="E81" s="32"/>
      <c r="F81" s="33">
        <f>F70+F80</f>
        <v>610</v>
      </c>
      <c r="G81" s="33">
        <f t="shared" ref="G81" si="35">G70+G80</f>
        <v>19.11</v>
      </c>
      <c r="H81" s="33">
        <f t="shared" ref="H81" si="36">H70+H80</f>
        <v>20.939999999999998</v>
      </c>
      <c r="I81" s="33">
        <f t="shared" ref="I81" si="37">I70+I80</f>
        <v>89.420000000000016</v>
      </c>
      <c r="J81" s="33">
        <f t="shared" ref="J81" si="38">J70+J80</f>
        <v>619.90000000000009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54</v>
      </c>
      <c r="F82" s="41">
        <v>250</v>
      </c>
      <c r="G82" s="41">
        <v>24.3</v>
      </c>
      <c r="H82" s="41">
        <v>27.14</v>
      </c>
      <c r="I82" s="41">
        <v>24.87</v>
      </c>
      <c r="J82" s="41">
        <v>442.5</v>
      </c>
      <c r="K82" s="42">
        <v>259</v>
      </c>
    </row>
    <row r="83" spans="1:11" ht="15" x14ac:dyDescent="0.25">
      <c r="A83" s="24"/>
      <c r="B83" s="16"/>
      <c r="C83" s="11"/>
      <c r="D83" s="6" t="s">
        <v>26</v>
      </c>
      <c r="E83" s="43" t="s">
        <v>55</v>
      </c>
      <c r="F83" s="44">
        <v>80</v>
      </c>
      <c r="G83" s="44">
        <v>1.42</v>
      </c>
      <c r="H83" s="44">
        <v>6.01</v>
      </c>
      <c r="I83" s="44">
        <v>8.26</v>
      </c>
      <c r="J83" s="44">
        <v>92.8</v>
      </c>
      <c r="K83" s="45">
        <v>52</v>
      </c>
    </row>
    <row r="84" spans="1:11" ht="15" x14ac:dyDescent="0.25">
      <c r="A84" s="24"/>
      <c r="B84" s="16"/>
      <c r="C84" s="11"/>
      <c r="D84" s="7" t="s">
        <v>22</v>
      </c>
      <c r="E84" s="43" t="s">
        <v>56</v>
      </c>
      <c r="F84" s="44">
        <v>200</v>
      </c>
      <c r="G84" s="44">
        <v>0.13</v>
      </c>
      <c r="H84" s="44">
        <v>0.02</v>
      </c>
      <c r="I84" s="44">
        <v>15.2</v>
      </c>
      <c r="J84" s="44">
        <v>62</v>
      </c>
      <c r="K84" s="45">
        <v>377</v>
      </c>
    </row>
    <row r="85" spans="1:11" ht="15" x14ac:dyDescent="0.25">
      <c r="A85" s="24"/>
      <c r="B85" s="16"/>
      <c r="C85" s="11"/>
      <c r="D85" s="7" t="s">
        <v>23</v>
      </c>
      <c r="E85" s="43" t="s">
        <v>39</v>
      </c>
      <c r="F85" s="44">
        <v>50</v>
      </c>
      <c r="G85" s="44">
        <v>3.95</v>
      </c>
      <c r="H85" s="44">
        <v>0.5</v>
      </c>
      <c r="I85" s="44">
        <v>24.15</v>
      </c>
      <c r="J85" s="44">
        <v>116.9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57</v>
      </c>
      <c r="F86" s="44">
        <v>100</v>
      </c>
      <c r="G86" s="44">
        <v>0.4</v>
      </c>
      <c r="H86" s="44">
        <v>0.4</v>
      </c>
      <c r="I86" s="44">
        <v>9.8000000000000007</v>
      </c>
      <c r="J86" s="44">
        <v>47</v>
      </c>
      <c r="K86" s="45">
        <v>338</v>
      </c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680</v>
      </c>
      <c r="G89" s="20">
        <f t="shared" ref="G89" si="39">SUM(G82:G88)</f>
        <v>30.199999999999996</v>
      </c>
      <c r="H89" s="20">
        <f t="shared" ref="H89" si="40">SUM(H82:H88)</f>
        <v>34.07</v>
      </c>
      <c r="I89" s="20">
        <f t="shared" ref="I89" si="41">SUM(I82:I88)</f>
        <v>82.279999999999987</v>
      </c>
      <c r="J89" s="20">
        <f t="shared" ref="J89" si="42">SUM(J82:J88)</f>
        <v>761.19999999999993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6" t="s">
        <v>4</v>
      </c>
      <c r="D100" s="57"/>
      <c r="E100" s="32"/>
      <c r="F100" s="33">
        <f>F89+F99</f>
        <v>680</v>
      </c>
      <c r="G100" s="33">
        <f t="shared" ref="G100" si="47">G89+G99</f>
        <v>30.199999999999996</v>
      </c>
      <c r="H100" s="33">
        <f t="shared" ref="H100" si="48">H89+H99</f>
        <v>34.07</v>
      </c>
      <c r="I100" s="33">
        <f t="shared" ref="I100" si="49">I89+I99</f>
        <v>82.279999999999987</v>
      </c>
      <c r="J100" s="33">
        <f t="shared" ref="J100" si="50">J89+J99</f>
        <v>761.19999999999993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58</v>
      </c>
      <c r="F101" s="41">
        <v>180</v>
      </c>
      <c r="G101" s="41">
        <v>7.84</v>
      </c>
      <c r="H101" s="41">
        <v>9.01</v>
      </c>
      <c r="I101" s="41">
        <v>39.1</v>
      </c>
      <c r="J101" s="41">
        <v>280</v>
      </c>
      <c r="K101" s="42">
        <v>171</v>
      </c>
    </row>
    <row r="102" spans="1:11" ht="15" x14ac:dyDescent="0.25">
      <c r="A102" s="24"/>
      <c r="B102" s="16"/>
      <c r="C102" s="11"/>
      <c r="D102" s="6" t="s">
        <v>21</v>
      </c>
      <c r="E102" s="43" t="s">
        <v>36</v>
      </c>
      <c r="F102" s="44">
        <v>90</v>
      </c>
      <c r="G102" s="44">
        <v>8.0500000000000007</v>
      </c>
      <c r="H102" s="44">
        <v>9.19</v>
      </c>
      <c r="I102" s="44">
        <v>8.6</v>
      </c>
      <c r="J102" s="44">
        <v>190.71</v>
      </c>
      <c r="K102" s="45">
        <v>268</v>
      </c>
    </row>
    <row r="103" spans="1:11" ht="15" x14ac:dyDescent="0.25">
      <c r="A103" s="24"/>
      <c r="B103" s="16"/>
      <c r="C103" s="11"/>
      <c r="D103" s="7" t="s">
        <v>30</v>
      </c>
      <c r="E103" s="43" t="s">
        <v>59</v>
      </c>
      <c r="F103" s="44">
        <v>200</v>
      </c>
      <c r="G103" s="44">
        <v>1</v>
      </c>
      <c r="H103" s="44"/>
      <c r="I103" s="44">
        <v>25.4</v>
      </c>
      <c r="J103" s="44">
        <v>105.6</v>
      </c>
      <c r="K103" s="45">
        <v>389</v>
      </c>
    </row>
    <row r="104" spans="1:11" ht="15" x14ac:dyDescent="0.25">
      <c r="A104" s="24"/>
      <c r="B104" s="16"/>
      <c r="C104" s="11"/>
      <c r="D104" s="7" t="s">
        <v>23</v>
      </c>
      <c r="E104" s="43" t="s">
        <v>60</v>
      </c>
      <c r="F104" s="44">
        <v>50</v>
      </c>
      <c r="G104" s="44">
        <v>3.95</v>
      </c>
      <c r="H104" s="44">
        <v>0.5</v>
      </c>
      <c r="I104" s="44">
        <v>24.15</v>
      </c>
      <c r="J104" s="44">
        <v>116.9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61</v>
      </c>
      <c r="F105" s="44">
        <v>100</v>
      </c>
      <c r="G105" s="44">
        <v>0.45</v>
      </c>
      <c r="H105" s="44">
        <v>0.34</v>
      </c>
      <c r="I105" s="44">
        <v>11.6</v>
      </c>
      <c r="J105" s="44">
        <v>51.2</v>
      </c>
      <c r="K105" s="45">
        <v>338</v>
      </c>
    </row>
    <row r="106" spans="1:11" ht="15" x14ac:dyDescent="0.25">
      <c r="A106" s="24"/>
      <c r="B106" s="16"/>
      <c r="C106" s="11"/>
      <c r="D106" s="6" t="s">
        <v>26</v>
      </c>
      <c r="E106" s="43" t="s">
        <v>62</v>
      </c>
      <c r="F106" s="44">
        <v>80</v>
      </c>
      <c r="G106" s="44">
        <v>0.96</v>
      </c>
      <c r="H106" s="44">
        <v>6.6</v>
      </c>
      <c r="I106" s="44">
        <v>3.04</v>
      </c>
      <c r="J106" s="44">
        <v>70.599999999999994</v>
      </c>
      <c r="K106" s="45">
        <v>23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700</v>
      </c>
      <c r="G108" s="20">
        <f t="shared" ref="G108:J108" si="51">SUM(G101:G107)</f>
        <v>22.25</v>
      </c>
      <c r="H108" s="20">
        <f t="shared" si="51"/>
        <v>25.64</v>
      </c>
      <c r="I108" s="20">
        <f t="shared" si="51"/>
        <v>111.89</v>
      </c>
      <c r="J108" s="20">
        <f t="shared" si="51"/>
        <v>815.0100000000001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6" t="s">
        <v>4</v>
      </c>
      <c r="D119" s="57"/>
      <c r="E119" s="32"/>
      <c r="F119" s="33">
        <f>F108+F118</f>
        <v>700</v>
      </c>
      <c r="G119" s="33">
        <f t="shared" ref="G119" si="53">G108+G118</f>
        <v>22.25</v>
      </c>
      <c r="H119" s="33">
        <f t="shared" ref="H119" si="54">H108+H118</f>
        <v>25.64</v>
      </c>
      <c r="I119" s="33">
        <f t="shared" ref="I119" si="55">I108+I118</f>
        <v>111.89</v>
      </c>
      <c r="J119" s="33">
        <f t="shared" ref="J119" si="56">J108+J118</f>
        <v>815.0100000000001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 t="s">
        <v>63</v>
      </c>
      <c r="F120" s="41">
        <v>200</v>
      </c>
      <c r="G120" s="41">
        <v>4.09</v>
      </c>
      <c r="H120" s="41">
        <v>6.4</v>
      </c>
      <c r="I120" s="41">
        <v>27.25</v>
      </c>
      <c r="J120" s="41">
        <v>183</v>
      </c>
      <c r="K120" s="42">
        <v>312</v>
      </c>
    </row>
    <row r="121" spans="1:11" ht="15" x14ac:dyDescent="0.25">
      <c r="A121" s="15"/>
      <c r="B121" s="16"/>
      <c r="C121" s="11"/>
      <c r="D121" s="6" t="s">
        <v>21</v>
      </c>
      <c r="E121" s="43" t="s">
        <v>64</v>
      </c>
      <c r="F121" s="44">
        <v>120</v>
      </c>
      <c r="G121" s="44">
        <v>8.43</v>
      </c>
      <c r="H121" s="44">
        <v>8.6</v>
      </c>
      <c r="I121" s="44">
        <v>18.260000000000002</v>
      </c>
      <c r="J121" s="44">
        <v>183.75</v>
      </c>
      <c r="K121" s="45">
        <v>287</v>
      </c>
    </row>
    <row r="122" spans="1:11" ht="15" x14ac:dyDescent="0.25">
      <c r="A122" s="15"/>
      <c r="B122" s="16"/>
      <c r="C122" s="11"/>
      <c r="D122" s="7" t="s">
        <v>22</v>
      </c>
      <c r="E122" s="43" t="s">
        <v>37</v>
      </c>
      <c r="F122" s="44">
        <v>200</v>
      </c>
      <c r="G122" s="44">
        <v>7.0000000000000007E-2</v>
      </c>
      <c r="H122" s="44">
        <v>0.02</v>
      </c>
      <c r="I122" s="44">
        <v>15</v>
      </c>
      <c r="J122" s="44">
        <v>60</v>
      </c>
      <c r="K122" s="45">
        <v>376</v>
      </c>
    </row>
    <row r="123" spans="1:11" ht="15" x14ac:dyDescent="0.25">
      <c r="A123" s="15"/>
      <c r="B123" s="16"/>
      <c r="C123" s="11"/>
      <c r="D123" s="7" t="s">
        <v>23</v>
      </c>
      <c r="E123" s="43" t="s">
        <v>39</v>
      </c>
      <c r="F123" s="44">
        <v>50</v>
      </c>
      <c r="G123" s="44">
        <v>3.95</v>
      </c>
      <c r="H123" s="44">
        <v>0.5</v>
      </c>
      <c r="I123" s="44">
        <v>24.15</v>
      </c>
      <c r="J123" s="44">
        <v>116.9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 t="s">
        <v>57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47</v>
      </c>
      <c r="K124" s="45">
        <v>338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670</v>
      </c>
      <c r="G127" s="20">
        <f t="shared" ref="G127:J127" si="57">SUM(G120:G126)</f>
        <v>16.939999999999998</v>
      </c>
      <c r="H127" s="20">
        <f t="shared" si="57"/>
        <v>15.92</v>
      </c>
      <c r="I127" s="20">
        <f t="shared" si="57"/>
        <v>94.46</v>
      </c>
      <c r="J127" s="20">
        <f t="shared" si="57"/>
        <v>590.65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6" t="s">
        <v>4</v>
      </c>
      <c r="D138" s="57"/>
      <c r="E138" s="32"/>
      <c r="F138" s="33">
        <f>F127+F137</f>
        <v>670</v>
      </c>
      <c r="G138" s="33">
        <f t="shared" ref="G138" si="59">G127+G137</f>
        <v>16.939999999999998</v>
      </c>
      <c r="H138" s="33">
        <f t="shared" ref="H138" si="60">H127+H137</f>
        <v>15.92</v>
      </c>
      <c r="I138" s="33">
        <f t="shared" ref="I138" si="61">I127+I137</f>
        <v>94.46</v>
      </c>
      <c r="J138" s="33">
        <f t="shared" ref="J138" si="62">J127+J137</f>
        <v>590.65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68</v>
      </c>
      <c r="F139" s="41">
        <v>210</v>
      </c>
      <c r="G139" s="53">
        <v>6.8</v>
      </c>
      <c r="H139" s="53">
        <v>11.18</v>
      </c>
      <c r="I139" s="41" t="s">
        <v>73</v>
      </c>
      <c r="J139" s="41">
        <v>260</v>
      </c>
      <c r="K139" s="42">
        <v>175</v>
      </c>
    </row>
    <row r="140" spans="1:11" ht="15" x14ac:dyDescent="0.25">
      <c r="A140" s="24"/>
      <c r="B140" s="16"/>
      <c r="C140" s="11"/>
      <c r="D140" s="6" t="s">
        <v>22</v>
      </c>
      <c r="E140" s="43" t="s">
        <v>69</v>
      </c>
      <c r="F140" s="44">
        <v>200</v>
      </c>
      <c r="G140" s="54">
        <v>4.08</v>
      </c>
      <c r="H140" s="44">
        <v>3.55</v>
      </c>
      <c r="I140" s="44">
        <v>16.57</v>
      </c>
      <c r="J140" s="44" t="s">
        <v>74</v>
      </c>
      <c r="K140" s="45">
        <v>382</v>
      </c>
    </row>
    <row r="141" spans="1:11" ht="15" x14ac:dyDescent="0.25">
      <c r="A141" s="24"/>
      <c r="B141" s="16"/>
      <c r="C141" s="11"/>
      <c r="D141" s="7"/>
      <c r="E141" s="43" t="s">
        <v>71</v>
      </c>
      <c r="F141" s="44">
        <v>20</v>
      </c>
      <c r="G141" s="54">
        <v>5.22</v>
      </c>
      <c r="H141" s="54">
        <v>7.25</v>
      </c>
      <c r="I141" s="44">
        <v>0</v>
      </c>
      <c r="J141" s="44">
        <v>71.66</v>
      </c>
      <c r="K141" s="45">
        <v>15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39</v>
      </c>
      <c r="F142" s="44">
        <v>50</v>
      </c>
      <c r="G142" s="44">
        <v>3.95</v>
      </c>
      <c r="H142" s="44">
        <v>0.5</v>
      </c>
      <c r="I142" s="44">
        <v>24.15</v>
      </c>
      <c r="J142" s="44">
        <v>116.9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61</v>
      </c>
      <c r="F143" s="44">
        <v>100</v>
      </c>
      <c r="G143" s="44">
        <v>0.45</v>
      </c>
      <c r="H143" s="44">
        <v>0.34</v>
      </c>
      <c r="I143" s="44">
        <v>11.6</v>
      </c>
      <c r="J143" s="44">
        <v>51.2</v>
      </c>
      <c r="K143" s="45">
        <v>338</v>
      </c>
    </row>
    <row r="144" spans="1:11" ht="15" x14ac:dyDescent="0.25">
      <c r="A144" s="24"/>
      <c r="B144" s="16"/>
      <c r="C144" s="11"/>
      <c r="D144" s="6"/>
      <c r="E144" s="43" t="s">
        <v>70</v>
      </c>
      <c r="F144" s="44">
        <v>10</v>
      </c>
      <c r="G144" s="44">
        <v>0.08</v>
      </c>
      <c r="H144" s="54">
        <v>7.25</v>
      </c>
      <c r="I144" s="54">
        <v>0.13</v>
      </c>
      <c r="J144" s="44" t="s">
        <v>72</v>
      </c>
      <c r="K144" s="45">
        <v>14</v>
      </c>
    </row>
    <row r="145" spans="1:11" ht="15" x14ac:dyDescent="0.25">
      <c r="A145" s="24"/>
      <c r="B145" s="16"/>
      <c r="C145" s="11"/>
      <c r="D145" s="6"/>
      <c r="E145" s="43"/>
      <c r="F145" s="44"/>
      <c r="G145" s="52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590</v>
      </c>
      <c r="G146" s="20">
        <v>20.58</v>
      </c>
      <c r="H146" s="20">
        <f>SUM(H139:H145)</f>
        <v>30.07</v>
      </c>
      <c r="I146" s="20">
        <f>SUM(I139:I145)</f>
        <v>52.45</v>
      </c>
      <c r="J146" s="55">
        <v>684.08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v>0</v>
      </c>
      <c r="H156" s="20">
        <f t="shared" ref="H156:I156" si="63">SUM(H147:H155)</f>
        <v>0</v>
      </c>
      <c r="I156" s="20">
        <f t="shared" si="63"/>
        <v>0</v>
      </c>
      <c r="J156" s="20"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6" t="s">
        <v>4</v>
      </c>
      <c r="D157" s="57"/>
      <c r="E157" s="32"/>
      <c r="F157" s="33">
        <f>F146+F156</f>
        <v>590</v>
      </c>
      <c r="G157" s="33">
        <f t="shared" ref="G157" si="64">G146+G156</f>
        <v>20.58</v>
      </c>
      <c r="H157" s="33">
        <f t="shared" ref="H157" si="65">H146+H156</f>
        <v>30.07</v>
      </c>
      <c r="I157" s="33">
        <f t="shared" ref="I157" si="66">I146+I156</f>
        <v>52.45</v>
      </c>
      <c r="J157" s="33">
        <f t="shared" ref="J157" si="67">J146+J156</f>
        <v>684.08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75</v>
      </c>
      <c r="F158" s="41">
        <v>250</v>
      </c>
      <c r="G158" s="41">
        <v>2.6</v>
      </c>
      <c r="H158" s="53">
        <v>6.24</v>
      </c>
      <c r="I158" s="41">
        <v>15.98</v>
      </c>
      <c r="J158" s="41">
        <v>140.58000000000001</v>
      </c>
      <c r="K158" s="42">
        <v>96</v>
      </c>
    </row>
    <row r="159" spans="1:11" ht="15" x14ac:dyDescent="0.25">
      <c r="A159" s="24"/>
      <c r="B159" s="16"/>
      <c r="C159" s="11"/>
      <c r="D159" s="6"/>
      <c r="E159" s="43" t="s">
        <v>76</v>
      </c>
      <c r="F159" s="44">
        <v>100</v>
      </c>
      <c r="G159" s="44">
        <v>7.28</v>
      </c>
      <c r="H159" s="44">
        <v>12.52</v>
      </c>
      <c r="I159" s="44">
        <v>43.92</v>
      </c>
      <c r="J159" s="44">
        <v>318</v>
      </c>
      <c r="K159" s="45">
        <v>424</v>
      </c>
    </row>
    <row r="160" spans="1:11" ht="15" x14ac:dyDescent="0.25">
      <c r="A160" s="24"/>
      <c r="B160" s="16"/>
      <c r="C160" s="11"/>
      <c r="D160" s="7" t="s">
        <v>30</v>
      </c>
      <c r="E160" s="43" t="s">
        <v>48</v>
      </c>
      <c r="F160" s="44">
        <v>200</v>
      </c>
      <c r="G160" s="44">
        <v>0.66</v>
      </c>
      <c r="H160" s="44">
        <v>0.09</v>
      </c>
      <c r="I160" s="44">
        <v>32.01</v>
      </c>
      <c r="J160" s="44">
        <v>132.80000000000001</v>
      </c>
      <c r="K160" s="45">
        <v>349</v>
      </c>
    </row>
    <row r="161" spans="1:11" ht="15" x14ac:dyDescent="0.25">
      <c r="A161" s="24"/>
      <c r="B161" s="16"/>
      <c r="C161" s="11"/>
      <c r="D161" s="7" t="s">
        <v>23</v>
      </c>
      <c r="E161" s="43" t="s">
        <v>39</v>
      </c>
      <c r="F161" s="44">
        <v>50</v>
      </c>
      <c r="G161" s="44">
        <v>3.95</v>
      </c>
      <c r="H161" s="44">
        <v>0.5</v>
      </c>
      <c r="I161" s="44">
        <v>24.15</v>
      </c>
      <c r="J161" s="44">
        <v>116.9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77</v>
      </c>
      <c r="F162" s="44">
        <v>120</v>
      </c>
      <c r="G162" s="44">
        <v>1.7</v>
      </c>
      <c r="H162" s="44">
        <v>0.56999999999999995</v>
      </c>
      <c r="I162" s="44">
        <v>23.63</v>
      </c>
      <c r="J162" s="44">
        <v>106.32</v>
      </c>
      <c r="K162" s="45">
        <v>338</v>
      </c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720</v>
      </c>
      <c r="G165" s="20">
        <f t="shared" ref="G165:J165" si="68">SUM(G158:G164)</f>
        <v>16.190000000000001</v>
      </c>
      <c r="H165" s="20">
        <f t="shared" si="68"/>
        <v>19.919999999999998</v>
      </c>
      <c r="I165" s="20">
        <f t="shared" si="68"/>
        <v>139.69</v>
      </c>
      <c r="J165" s="20">
        <f t="shared" si="68"/>
        <v>814.60000000000014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6" t="s">
        <v>4</v>
      </c>
      <c r="D176" s="57"/>
      <c r="E176" s="32"/>
      <c r="F176" s="33">
        <f>F165+F175</f>
        <v>720</v>
      </c>
      <c r="G176" s="33">
        <f t="shared" ref="G176" si="70">G165+G175</f>
        <v>16.190000000000001</v>
      </c>
      <c r="H176" s="33">
        <f t="shared" ref="H176" si="71">H165+H175</f>
        <v>19.919999999999998</v>
      </c>
      <c r="I176" s="33">
        <f t="shared" ref="I176" si="72">I165+I175</f>
        <v>139.69</v>
      </c>
      <c r="J176" s="33">
        <f t="shared" ref="J176" si="73">J165+J175</f>
        <v>814.60000000000014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63</v>
      </c>
      <c r="F177" s="41">
        <v>200</v>
      </c>
      <c r="G177" s="41">
        <v>4.09</v>
      </c>
      <c r="H177" s="41">
        <v>6.4</v>
      </c>
      <c r="I177" s="41">
        <v>27.25</v>
      </c>
      <c r="J177" s="41">
        <v>183</v>
      </c>
      <c r="K177" s="42">
        <v>312</v>
      </c>
    </row>
    <row r="178" spans="1:11" ht="15" x14ac:dyDescent="0.25">
      <c r="A178" s="24"/>
      <c r="B178" s="16"/>
      <c r="C178" s="11"/>
      <c r="D178" s="6" t="s">
        <v>21</v>
      </c>
      <c r="E178" s="43" t="s">
        <v>78</v>
      </c>
      <c r="F178" s="44">
        <v>100</v>
      </c>
      <c r="G178" s="54">
        <v>9.43</v>
      </c>
      <c r="H178" s="44"/>
      <c r="I178" s="44">
        <v>19.079999999999998</v>
      </c>
      <c r="J178" s="44">
        <v>183.75</v>
      </c>
      <c r="K178" s="45">
        <v>232</v>
      </c>
    </row>
    <row r="179" spans="1:11" ht="15" x14ac:dyDescent="0.25">
      <c r="A179" s="24"/>
      <c r="B179" s="16"/>
      <c r="C179" s="11"/>
      <c r="D179" s="7" t="s">
        <v>30</v>
      </c>
      <c r="E179" s="43" t="s">
        <v>42</v>
      </c>
      <c r="F179" s="44">
        <v>200</v>
      </c>
      <c r="G179" s="44">
        <v>1</v>
      </c>
      <c r="H179" s="44">
        <v>0</v>
      </c>
      <c r="I179" s="44">
        <v>20.2</v>
      </c>
      <c r="J179" s="44">
        <v>84.8</v>
      </c>
      <c r="K179" s="45">
        <v>389</v>
      </c>
    </row>
    <row r="180" spans="1:11" ht="15" x14ac:dyDescent="0.25">
      <c r="A180" s="24"/>
      <c r="B180" s="16"/>
      <c r="C180" s="11"/>
      <c r="D180" s="7" t="s">
        <v>23</v>
      </c>
      <c r="E180" s="43" t="s">
        <v>39</v>
      </c>
      <c r="F180" s="44">
        <v>50</v>
      </c>
      <c r="G180" s="44">
        <v>3.95</v>
      </c>
      <c r="H180" s="44">
        <v>0.5</v>
      </c>
      <c r="I180" s="44">
        <v>24.15</v>
      </c>
      <c r="J180" s="44">
        <v>116.9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40</v>
      </c>
      <c r="F181" s="44">
        <v>100</v>
      </c>
      <c r="G181" s="44">
        <v>0.4</v>
      </c>
      <c r="H181" s="44">
        <v>0.4</v>
      </c>
      <c r="I181" s="44">
        <v>9.8000000000000007</v>
      </c>
      <c r="J181" s="44">
        <v>47</v>
      </c>
      <c r="K181" s="45">
        <v>338</v>
      </c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650</v>
      </c>
      <c r="G184" s="20">
        <f t="shared" ref="G184:J184" si="74">SUM(G177:G183)</f>
        <v>18.869999999999997</v>
      </c>
      <c r="H184" s="20">
        <f t="shared" si="74"/>
        <v>7.3000000000000007</v>
      </c>
      <c r="I184" s="20">
        <f t="shared" si="74"/>
        <v>100.48</v>
      </c>
      <c r="J184" s="20">
        <f t="shared" si="74"/>
        <v>615.45000000000005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5">SUM(G185:G193)</f>
        <v>0</v>
      </c>
      <c r="H194" s="20">
        <f t="shared" si="75"/>
        <v>0</v>
      </c>
      <c r="I194" s="20">
        <f t="shared" si="75"/>
        <v>0</v>
      </c>
      <c r="J194" s="20">
        <f t="shared" si="75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6" t="s">
        <v>4</v>
      </c>
      <c r="D195" s="57"/>
      <c r="E195" s="32"/>
      <c r="F195" s="33">
        <f>F184+F194</f>
        <v>650</v>
      </c>
      <c r="G195" s="33">
        <f t="shared" ref="G195" si="76">G184+G194</f>
        <v>18.869999999999997</v>
      </c>
      <c r="H195" s="33">
        <f t="shared" ref="H195" si="77">H184+H194</f>
        <v>7.3000000000000007</v>
      </c>
      <c r="I195" s="33">
        <f t="shared" ref="I195" si="78">I184+I194</f>
        <v>100.48</v>
      </c>
      <c r="J195" s="33">
        <f t="shared" ref="J195" si="79">J184+J194</f>
        <v>615.45000000000005</v>
      </c>
      <c r="K195" s="33"/>
    </row>
    <row r="196" spans="1:11" ht="13.5" thickBot="1" x14ac:dyDescent="0.25">
      <c r="A196" s="28"/>
      <c r="B196" s="29"/>
      <c r="C196" s="58" t="s">
        <v>5</v>
      </c>
      <c r="D196" s="58"/>
      <c r="E196" s="58"/>
      <c r="F196" s="35">
        <f>(F24+F43+F62+F81+F100+F119+F138+F157+F176+F195)/(IF(F24=0,0,1)+IF(F43=0,0,1)+IF(F62=0,0,1)+IF(F81=0,0,1)+IF(F100=0,0,1)+IF(F119=0,0,1)+IF(F138=0,0,1)+IF(F157=0,0,1)+IF(F176=0,0,1)+IF(F195=0,0,1))</f>
        <v>668</v>
      </c>
      <c r="G196" s="35">
        <f>(G24+G43+G62+G81+G100+G119+G138+G157+G176+G195)/(IF(G24=0,0,1)+IF(G43=0,0,1)+IF(G62=0,0,1)+IF(G81=0,0,1)+IF(G100=0,0,1)+IF(G119=0,0,1)+IF(G138=0,0,1)+IF(G157=0,0,1)+IF(G176=0,0,1)+IF(G195=0,0,1))</f>
        <v>21.370999999999999</v>
      </c>
      <c r="H196" s="35">
        <f>(H24+H43+H62+H81+H100+H119+H138+H157+H176+H195)/(IF(H24=0,0,1)+IF(H43=0,0,1)+IF(H62=0,0,1)+IF(H81=0,0,1)+IF(H100=0,0,1)+IF(H119=0,0,1)+IF(H138=0,0,1)+IF(H157=0,0,1)+IF(H176=0,0,1)+IF(H195=0,0,1))</f>
        <v>24.488999999999997</v>
      </c>
      <c r="I196" s="35">
        <f>(I24+I43+I62+I81+I100+I119+I138+I157+I176+I195)/(IF(I24=0,0,1)+IF(I43=0,0,1)+IF(I62=0,0,1)+IF(I81=0,0,1)+IF(I100=0,0,1)+IF(I119=0,0,1)+IF(I138=0,0,1)+IF(I157=0,0,1)+IF(I176=0,0,1)+IF(I195=0,0,1))</f>
        <v>103.78600000000002</v>
      </c>
      <c r="J196" s="35">
        <f>(J24+J43+J62+J81+J100+J119+J138+J157+J176+J195)/(IF(J24=0,0,1)+IF(J43=0,0,1)+IF(J62=0,0,1)+IF(J81=0,0,1)+IF(J100=0,0,1)+IF(J119=0,0,1)+IF(J138=0,0,1)+IF(J157=0,0,1)+IF(J176=0,0,1)+IF(J195=0,0,1))</f>
        <v>727.31699999999989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007</cp:lastModifiedBy>
  <dcterms:created xsi:type="dcterms:W3CDTF">2022-05-16T14:23:56Z</dcterms:created>
  <dcterms:modified xsi:type="dcterms:W3CDTF">2023-11-26T02:30:22Z</dcterms:modified>
</cp:coreProperties>
</file>